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 2\Desktop\"/>
    </mc:Choice>
  </mc:AlternateContent>
  <bookViews>
    <workbookView xWindow="0" yWindow="0" windowWidth="19995" windowHeight="8280"/>
  </bookViews>
  <sheets>
    <sheet name="total de asignaciones 7º 5189" sheetId="103" r:id="rId1"/>
  </sheets>
  <externalReferences>
    <externalReference r:id="rId2"/>
    <externalReference r:id="rId3"/>
  </externalReferences>
  <definedNames>
    <definedName name="_xlnm._FilterDatabase" localSheetId="0" hidden="1">'total de asignaciones 7º 5189'!$A$9:$U$296</definedName>
    <definedName name="_xlnm.Print_Area" localSheetId="0">'total de asignaciones 7º 5189'!$A$1:$U$296</definedName>
    <definedName name="_xlnm.Print_Titles" localSheetId="0">'total de asignaciones 7º 5189'!$1:$9</definedName>
  </definedNames>
  <calcPr calcId="162913"/>
</workbook>
</file>

<file path=xl/calcChain.xml><?xml version="1.0" encoding="utf-8"?>
<calcChain xmlns="http://schemas.openxmlformats.org/spreadsheetml/2006/main">
  <c r="S289" i="103" l="1"/>
  <c r="T289" i="103" s="1"/>
  <c r="S288" i="103"/>
  <c r="T288" i="103" s="1"/>
  <c r="S287" i="103"/>
  <c r="S286" i="103"/>
  <c r="B286" i="103"/>
  <c r="S285" i="103"/>
  <c r="T285" i="103" s="1"/>
  <c r="S284" i="103"/>
  <c r="T284" i="103" s="1"/>
  <c r="S283" i="103"/>
  <c r="S282" i="103"/>
  <c r="T282" i="103" s="1"/>
  <c r="B282" i="103"/>
  <c r="S281" i="103"/>
  <c r="T281" i="103" s="1"/>
  <c r="S280" i="103"/>
  <c r="T280" i="103" s="1"/>
  <c r="S279" i="103"/>
  <c r="S278" i="103"/>
  <c r="T278" i="103" s="1"/>
  <c r="B278" i="103"/>
  <c r="U283" i="103" l="1"/>
  <c r="T286" i="103"/>
  <c r="U287" i="103" s="1"/>
  <c r="U279" i="103"/>
  <c r="S277" i="103" l="1"/>
  <c r="T277" i="103" s="1"/>
  <c r="S276" i="103"/>
  <c r="T276" i="103" s="1"/>
  <c r="S275" i="103"/>
  <c r="S274" i="103"/>
  <c r="T274" i="103" s="1"/>
  <c r="B274" i="103"/>
  <c r="B254" i="103"/>
  <c r="S254" i="103"/>
  <c r="S255" i="103"/>
  <c r="S256" i="103"/>
  <c r="T256" i="103" s="1"/>
  <c r="S257" i="103"/>
  <c r="T257" i="103" s="1"/>
  <c r="S115" i="103"/>
  <c r="U275" i="103" l="1"/>
  <c r="T254" i="103"/>
  <c r="U255" i="103" s="1"/>
  <c r="R294" i="103"/>
  <c r="Q294" i="103"/>
  <c r="P294" i="103"/>
  <c r="O294" i="103"/>
  <c r="N294" i="103"/>
  <c r="M294" i="103"/>
  <c r="L294" i="103"/>
  <c r="K294" i="103"/>
  <c r="J294" i="103"/>
  <c r="I294" i="103"/>
  <c r="H294" i="103"/>
  <c r="G294" i="103"/>
  <c r="S108" i="103"/>
  <c r="T108" i="103" s="1"/>
  <c r="S293" i="103"/>
  <c r="T293" i="103" s="1"/>
  <c r="S292" i="103"/>
  <c r="T292" i="103" s="1"/>
  <c r="S291" i="103"/>
  <c r="S290" i="103"/>
  <c r="T290" i="103" s="1"/>
  <c r="B290" i="103"/>
  <c r="S270" i="103"/>
  <c r="S273" i="103"/>
  <c r="T273" i="103" s="1"/>
  <c r="S272" i="103"/>
  <c r="T272" i="103" s="1"/>
  <c r="S271" i="103"/>
  <c r="B270" i="103"/>
  <c r="S269" i="103"/>
  <c r="T269" i="103" s="1"/>
  <c r="S268" i="103"/>
  <c r="T268" i="103" s="1"/>
  <c r="S267" i="103"/>
  <c r="S266" i="103"/>
  <c r="B266" i="103"/>
  <c r="S265" i="103"/>
  <c r="T265" i="103" s="1"/>
  <c r="S264" i="103"/>
  <c r="T264" i="103" s="1"/>
  <c r="S263" i="103"/>
  <c r="S262" i="103"/>
  <c r="B262" i="103"/>
  <c r="S261" i="103"/>
  <c r="T261" i="103" s="1"/>
  <c r="S260" i="103"/>
  <c r="T260" i="103" s="1"/>
  <c r="S259" i="103"/>
  <c r="T258" i="103"/>
  <c r="S258" i="103"/>
  <c r="B258" i="103"/>
  <c r="S138" i="103"/>
  <c r="U291" i="103" l="1"/>
  <c r="T270" i="103"/>
  <c r="U271" i="103" s="1"/>
  <c r="T266" i="103"/>
  <c r="U267" i="103" s="1"/>
  <c r="T262" i="103"/>
  <c r="U263" i="103" s="1"/>
  <c r="U259" i="103"/>
  <c r="S86" i="103" l="1"/>
  <c r="T86" i="103" s="1"/>
  <c r="S73" i="103"/>
  <c r="T73" i="103" s="1"/>
  <c r="S72" i="103"/>
  <c r="S71" i="103"/>
  <c r="S70" i="103"/>
  <c r="B70" i="103"/>
  <c r="S97" i="103"/>
  <c r="T97" i="103" s="1"/>
  <c r="S96" i="103"/>
  <c r="S95" i="103"/>
  <c r="S94" i="103"/>
  <c r="T94" i="103" s="1"/>
  <c r="B94" i="103"/>
  <c r="S89" i="103"/>
  <c r="T89" i="103" s="1"/>
  <c r="S88" i="103"/>
  <c r="S87" i="103"/>
  <c r="B86" i="103"/>
  <c r="S98" i="103"/>
  <c r="T98" i="103" s="1"/>
  <c r="S93" i="103"/>
  <c r="T93" i="103" s="1"/>
  <c r="S92" i="103"/>
  <c r="S91" i="103"/>
  <c r="S90" i="103"/>
  <c r="B90" i="103"/>
  <c r="S85" i="103"/>
  <c r="T85" i="103" s="1"/>
  <c r="S84" i="103"/>
  <c r="S83" i="103"/>
  <c r="S82" i="103"/>
  <c r="B82" i="103"/>
  <c r="S81" i="103"/>
  <c r="T81" i="103" s="1"/>
  <c r="S80" i="103"/>
  <c r="S79" i="103"/>
  <c r="S78" i="103"/>
  <c r="B78" i="103"/>
  <c r="U94" i="103" l="1"/>
  <c r="U86" i="103"/>
  <c r="T70" i="103"/>
  <c r="U70" i="103" s="1"/>
  <c r="T90" i="103"/>
  <c r="U90" i="103" s="1"/>
  <c r="T82" i="103"/>
  <c r="U82" i="103" s="1"/>
  <c r="T78" i="103"/>
  <c r="U78" i="103" s="1"/>
  <c r="S77" i="103"/>
  <c r="T77" i="103" s="1"/>
  <c r="S76" i="103"/>
  <c r="S75" i="103"/>
  <c r="S74" i="103"/>
  <c r="B74" i="103"/>
  <c r="T74" i="103" l="1"/>
  <c r="U74" i="103" s="1"/>
  <c r="S250" i="103" l="1"/>
  <c r="S247" i="103"/>
  <c r="S248" i="103"/>
  <c r="S249" i="103"/>
  <c r="B38" i="103"/>
  <c r="B41" i="103"/>
  <c r="B44" i="103"/>
  <c r="B47" i="103"/>
  <c r="B50" i="103"/>
  <c r="B54" i="103"/>
  <c r="B58" i="103"/>
  <c r="B62" i="103"/>
  <c r="B66" i="103"/>
  <c r="B98" i="103"/>
  <c r="B103" i="103"/>
  <c r="B107" i="103"/>
  <c r="B110" i="103"/>
  <c r="B115" i="103"/>
  <c r="B120" i="103"/>
  <c r="B123" i="103"/>
  <c r="B126" i="103"/>
  <c r="B130" i="103"/>
  <c r="B134" i="103"/>
  <c r="B138" i="103"/>
  <c r="B142" i="103"/>
  <c r="B146" i="103"/>
  <c r="B150" i="103"/>
  <c r="B154" i="103"/>
  <c r="B158" i="103"/>
  <c r="B163" i="103"/>
  <c r="B167" i="103"/>
  <c r="B171" i="103"/>
  <c r="B175" i="103"/>
  <c r="B179" i="103"/>
  <c r="B183" i="103"/>
  <c r="B187" i="103"/>
  <c r="B191" i="103"/>
  <c r="B195" i="103"/>
  <c r="B201" i="103"/>
  <c r="B204" i="103"/>
  <c r="B207" i="103"/>
  <c r="B210" i="103"/>
  <c r="B213" i="103"/>
  <c r="B219" i="103"/>
  <c r="B225" i="103"/>
  <c r="B231" i="103"/>
  <c r="B237" i="103"/>
  <c r="B242" i="103"/>
  <c r="B246" i="103"/>
  <c r="B250" i="103"/>
  <c r="C58" i="103"/>
  <c r="S57" i="103" l="1"/>
  <c r="T57" i="103" s="1"/>
  <c r="S56" i="103"/>
  <c r="T56" i="103" s="1"/>
  <c r="S55" i="103"/>
  <c r="S54" i="103"/>
  <c r="S252" i="103"/>
  <c r="T252" i="103" s="1"/>
  <c r="S251" i="103"/>
  <c r="S253" i="103"/>
  <c r="T253" i="103" s="1"/>
  <c r="T250" i="103"/>
  <c r="T249" i="103"/>
  <c r="T248" i="103"/>
  <c r="S246" i="103"/>
  <c r="T246" i="103" s="1"/>
  <c r="S245" i="103"/>
  <c r="T245" i="103" s="1"/>
  <c r="S244" i="103"/>
  <c r="T244" i="103" s="1"/>
  <c r="S243" i="103"/>
  <c r="S242" i="103"/>
  <c r="T242" i="103" s="1"/>
  <c r="S209" i="103"/>
  <c r="T209" i="103" s="1"/>
  <c r="S208" i="103"/>
  <c r="S207" i="103"/>
  <c r="T207" i="103" s="1"/>
  <c r="S206" i="103"/>
  <c r="T206" i="103" s="1"/>
  <c r="S205" i="103"/>
  <c r="S204" i="103"/>
  <c r="S203" i="103"/>
  <c r="T203" i="103" s="1"/>
  <c r="S202" i="103"/>
  <c r="S201" i="103"/>
  <c r="U251" i="103" l="1"/>
  <c r="U243" i="103"/>
  <c r="T54" i="103"/>
  <c r="U56" i="103" s="1"/>
  <c r="U247" i="103"/>
  <c r="U209" i="103"/>
  <c r="T204" i="103"/>
  <c r="U206" i="103" s="1"/>
  <c r="T201" i="103"/>
  <c r="U203" i="103" s="1"/>
  <c r="S190" i="103"/>
  <c r="T190" i="103" s="1"/>
  <c r="S189" i="103"/>
  <c r="T189" i="103" s="1"/>
  <c r="S188" i="103"/>
  <c r="S187" i="103"/>
  <c r="T187" i="103" l="1"/>
  <c r="U189" i="103" s="1"/>
  <c r="S18" i="103"/>
  <c r="T18" i="103" s="1"/>
  <c r="S17" i="103"/>
  <c r="S65" i="103"/>
  <c r="S61" i="103"/>
  <c r="S49" i="103"/>
  <c r="T49" i="103" s="1"/>
  <c r="S48" i="103"/>
  <c r="T48" i="103" s="1"/>
  <c r="S47" i="103"/>
  <c r="T47" i="103" s="1"/>
  <c r="S46" i="103"/>
  <c r="T46" i="103" s="1"/>
  <c r="S45" i="103"/>
  <c r="T45" i="103" s="1"/>
  <c r="S44" i="103"/>
  <c r="T44" i="103" s="1"/>
  <c r="S241" i="103"/>
  <c r="T241" i="103" s="1"/>
  <c r="S240" i="103"/>
  <c r="T240" i="103" s="1"/>
  <c r="S239" i="103"/>
  <c r="T239" i="103" s="1"/>
  <c r="S238" i="103"/>
  <c r="S237" i="103"/>
  <c r="T237" i="103" s="1"/>
  <c r="S40" i="103"/>
  <c r="S37" i="103"/>
  <c r="S28" i="103"/>
  <c r="S11" i="103"/>
  <c r="T11" i="103" s="1"/>
  <c r="S12" i="103"/>
  <c r="T12" i="103" s="1"/>
  <c r="S13" i="103"/>
  <c r="T13" i="103" s="1"/>
  <c r="S14" i="103"/>
  <c r="T14" i="103" s="1"/>
  <c r="S15" i="103"/>
  <c r="S10" i="103"/>
  <c r="S224" i="103"/>
  <c r="T224" i="103" s="1"/>
  <c r="S223" i="103"/>
  <c r="T223" i="103" s="1"/>
  <c r="S222" i="103"/>
  <c r="T222" i="103" s="1"/>
  <c r="S221" i="103"/>
  <c r="T221" i="103" s="1"/>
  <c r="S220" i="103"/>
  <c r="S219" i="103"/>
  <c r="T219" i="103" s="1"/>
  <c r="S236" i="103"/>
  <c r="T236" i="103" s="1"/>
  <c r="S235" i="103"/>
  <c r="T235" i="103" s="1"/>
  <c r="S234" i="103"/>
  <c r="T234" i="103" s="1"/>
  <c r="S233" i="103"/>
  <c r="T233" i="103" s="1"/>
  <c r="S232" i="103"/>
  <c r="S231" i="103"/>
  <c r="T231" i="103" s="1"/>
  <c r="S230" i="103"/>
  <c r="T230" i="103" s="1"/>
  <c r="S229" i="103"/>
  <c r="T229" i="103" s="1"/>
  <c r="S228" i="103"/>
  <c r="T228" i="103" s="1"/>
  <c r="S227" i="103"/>
  <c r="S226" i="103"/>
  <c r="S225" i="103"/>
  <c r="T225" i="103" s="1"/>
  <c r="S218" i="103"/>
  <c r="T218" i="103" s="1"/>
  <c r="S217" i="103"/>
  <c r="T217" i="103" s="1"/>
  <c r="S216" i="103"/>
  <c r="T216" i="103" s="1"/>
  <c r="S215" i="103"/>
  <c r="T215" i="103" s="1"/>
  <c r="S214" i="103"/>
  <c r="S213" i="103"/>
  <c r="T213" i="103" s="1"/>
  <c r="S212" i="103"/>
  <c r="T212" i="103" s="1"/>
  <c r="S211" i="103"/>
  <c r="S210" i="103"/>
  <c r="T210" i="103" s="1"/>
  <c r="S200" i="103"/>
  <c r="T200" i="103" s="1"/>
  <c r="S199" i="103"/>
  <c r="T199" i="103" s="1"/>
  <c r="S198" i="103"/>
  <c r="T198" i="103" s="1"/>
  <c r="S197" i="103"/>
  <c r="T197" i="103" s="1"/>
  <c r="S196" i="103"/>
  <c r="S195" i="103"/>
  <c r="T195" i="103" s="1"/>
  <c r="S194" i="103"/>
  <c r="T194" i="103" s="1"/>
  <c r="S193" i="103"/>
  <c r="T193" i="103" s="1"/>
  <c r="S192" i="103"/>
  <c r="S191" i="103"/>
  <c r="T191" i="103" s="1"/>
  <c r="S186" i="103"/>
  <c r="T186" i="103" s="1"/>
  <c r="S185" i="103"/>
  <c r="T185" i="103" s="1"/>
  <c r="S184" i="103"/>
  <c r="S183" i="103"/>
  <c r="T183" i="103" s="1"/>
  <c r="S182" i="103"/>
  <c r="T182" i="103" s="1"/>
  <c r="S181" i="103"/>
  <c r="T181" i="103" s="1"/>
  <c r="S180" i="103"/>
  <c r="S179" i="103"/>
  <c r="T179" i="103" s="1"/>
  <c r="S178" i="103"/>
  <c r="T178" i="103" s="1"/>
  <c r="S177" i="103"/>
  <c r="T177" i="103" s="1"/>
  <c r="S176" i="103"/>
  <c r="S175" i="103"/>
  <c r="T175" i="103" s="1"/>
  <c r="S174" i="103"/>
  <c r="T174" i="103" s="1"/>
  <c r="S173" i="103"/>
  <c r="T173" i="103" s="1"/>
  <c r="S172" i="103"/>
  <c r="S171" i="103"/>
  <c r="T171" i="103" s="1"/>
  <c r="S170" i="103"/>
  <c r="T170" i="103" s="1"/>
  <c r="S169" i="103"/>
  <c r="T169" i="103" s="1"/>
  <c r="S168" i="103"/>
  <c r="S167" i="103"/>
  <c r="T167" i="103" s="1"/>
  <c r="S166" i="103"/>
  <c r="T166" i="103" s="1"/>
  <c r="S165" i="103"/>
  <c r="T165" i="103" s="1"/>
  <c r="S163" i="103"/>
  <c r="T163" i="103" s="1"/>
  <c r="S162" i="103"/>
  <c r="T162" i="103" s="1"/>
  <c r="S161" i="103"/>
  <c r="T161" i="103" s="1"/>
  <c r="S160" i="103"/>
  <c r="T160" i="103" s="1"/>
  <c r="S159" i="103"/>
  <c r="T159" i="103" s="1"/>
  <c r="S158" i="103"/>
  <c r="T158" i="103" s="1"/>
  <c r="S157" i="103"/>
  <c r="T157" i="103" s="1"/>
  <c r="S156" i="103"/>
  <c r="T156" i="103" s="1"/>
  <c r="S155" i="103"/>
  <c r="S154" i="103"/>
  <c r="T154" i="103" s="1"/>
  <c r="S153" i="103"/>
  <c r="T153" i="103" s="1"/>
  <c r="S152" i="103"/>
  <c r="T152" i="103" s="1"/>
  <c r="S151" i="103"/>
  <c r="S150" i="103"/>
  <c r="T150" i="103" s="1"/>
  <c r="S149" i="103"/>
  <c r="T149" i="103" s="1"/>
  <c r="S148" i="103"/>
  <c r="T148" i="103" s="1"/>
  <c r="S147" i="103"/>
  <c r="S146" i="103"/>
  <c r="T146" i="103" s="1"/>
  <c r="S145" i="103"/>
  <c r="T145" i="103" s="1"/>
  <c r="S144" i="103"/>
  <c r="T144" i="103" s="1"/>
  <c r="S143" i="103"/>
  <c r="S142" i="103"/>
  <c r="T142" i="103" s="1"/>
  <c r="S141" i="103"/>
  <c r="T141" i="103" s="1"/>
  <c r="S140" i="103"/>
  <c r="T140" i="103" s="1"/>
  <c r="S139" i="103"/>
  <c r="T138" i="103"/>
  <c r="S137" i="103"/>
  <c r="T137" i="103" s="1"/>
  <c r="S136" i="103"/>
  <c r="T136" i="103" s="1"/>
  <c r="S135" i="103"/>
  <c r="S134" i="103"/>
  <c r="T134" i="103" s="1"/>
  <c r="S133" i="103"/>
  <c r="T133" i="103" s="1"/>
  <c r="S132" i="103"/>
  <c r="T132" i="103" s="1"/>
  <c r="S131" i="103"/>
  <c r="S130" i="103"/>
  <c r="T130" i="103" s="1"/>
  <c r="S129" i="103"/>
  <c r="T129" i="103" s="1"/>
  <c r="S128" i="103"/>
  <c r="T128" i="103" s="1"/>
  <c r="S127" i="103"/>
  <c r="S126" i="103"/>
  <c r="T126" i="103" s="1"/>
  <c r="S125" i="103"/>
  <c r="T125" i="103" s="1"/>
  <c r="S124" i="103"/>
  <c r="T124" i="103" s="1"/>
  <c r="S123" i="103"/>
  <c r="T123" i="103" s="1"/>
  <c r="S122" i="103"/>
  <c r="T122" i="103" s="1"/>
  <c r="S121" i="103"/>
  <c r="T121" i="103" s="1"/>
  <c r="S120" i="103"/>
  <c r="T120" i="103" s="1"/>
  <c r="S119" i="103"/>
  <c r="T119" i="103" s="1"/>
  <c r="T118" i="103"/>
  <c r="S117" i="103"/>
  <c r="S116" i="103"/>
  <c r="T116" i="103" s="1"/>
  <c r="S114" i="103"/>
  <c r="T114" i="103" s="1"/>
  <c r="S113" i="103"/>
  <c r="T113" i="103" s="1"/>
  <c r="S112" i="103"/>
  <c r="S111" i="103"/>
  <c r="T111" i="103" s="1"/>
  <c r="S110" i="103"/>
  <c r="T110" i="103" s="1"/>
  <c r="S109" i="103"/>
  <c r="T109" i="103" s="1"/>
  <c r="S107" i="103"/>
  <c r="T107" i="103" s="1"/>
  <c r="S106" i="103"/>
  <c r="T106" i="103" s="1"/>
  <c r="S105" i="103"/>
  <c r="T105" i="103" s="1"/>
  <c r="S104" i="103"/>
  <c r="T104" i="103" s="1"/>
  <c r="S103" i="103"/>
  <c r="T103" i="103" s="1"/>
  <c r="S102" i="103"/>
  <c r="T102" i="103" s="1"/>
  <c r="S101" i="103"/>
  <c r="S100" i="103"/>
  <c r="S99" i="103"/>
  <c r="T99" i="103" s="1"/>
  <c r="S69" i="103"/>
  <c r="T69" i="103" s="1"/>
  <c r="S68" i="103"/>
  <c r="T68" i="103" s="1"/>
  <c r="S67" i="103"/>
  <c r="S66" i="103"/>
  <c r="T66" i="103" s="1"/>
  <c r="T64" i="103"/>
  <c r="S63" i="103"/>
  <c r="S62" i="103"/>
  <c r="T62" i="103" s="1"/>
  <c r="S60" i="103"/>
  <c r="T60" i="103" s="1"/>
  <c r="S59" i="103"/>
  <c r="S58" i="103"/>
  <c r="T58" i="103" s="1"/>
  <c r="S53" i="103"/>
  <c r="T53" i="103" s="1"/>
  <c r="S52" i="103"/>
  <c r="T52" i="103" s="1"/>
  <c r="S51" i="103"/>
  <c r="S50" i="103"/>
  <c r="T50" i="103" s="1"/>
  <c r="S43" i="103"/>
  <c r="T43" i="103" s="1"/>
  <c r="S42" i="103"/>
  <c r="T42" i="103" s="1"/>
  <c r="S41" i="103"/>
  <c r="T41" i="103" s="1"/>
  <c r="S39" i="103"/>
  <c r="T39" i="103" s="1"/>
  <c r="S38" i="103"/>
  <c r="T38" i="103" s="1"/>
  <c r="S36" i="103"/>
  <c r="T36" i="103" s="1"/>
  <c r="S35" i="103"/>
  <c r="T35" i="103" s="1"/>
  <c r="S34" i="103"/>
  <c r="T34" i="103" s="1"/>
  <c r="S33" i="103"/>
  <c r="T33" i="103" s="1"/>
  <c r="S32" i="103"/>
  <c r="T32" i="103" s="1"/>
  <c r="S31" i="103"/>
  <c r="T31" i="103" s="1"/>
  <c r="S30" i="103"/>
  <c r="T30" i="103" s="1"/>
  <c r="S29" i="103"/>
  <c r="T29" i="103" s="1"/>
  <c r="S27" i="103"/>
  <c r="T27" i="103" s="1"/>
  <c r="S26" i="103"/>
  <c r="T26" i="103" s="1"/>
  <c r="S24" i="103"/>
  <c r="T24" i="103" s="1"/>
  <c r="S23" i="103"/>
  <c r="T23" i="103" s="1"/>
  <c r="S21" i="103"/>
  <c r="T21" i="103" s="1"/>
  <c r="S20" i="103"/>
  <c r="T20" i="103" s="1"/>
  <c r="S16" i="103"/>
  <c r="B10" i="103"/>
  <c r="T15" i="103" l="1"/>
  <c r="T10" i="103"/>
  <c r="T227" i="103"/>
  <c r="U227" i="103" s="1"/>
  <c r="T17" i="103"/>
  <c r="U17" i="103" s="1"/>
  <c r="U212" i="103"/>
  <c r="U173" i="103"/>
  <c r="U154" i="103"/>
  <c r="U197" i="103"/>
  <c r="U215" i="103"/>
  <c r="U233" i="103"/>
  <c r="U185" i="103"/>
  <c r="U169" i="103"/>
  <c r="U239" i="103"/>
  <c r="U181" i="103"/>
  <c r="U221" i="103"/>
  <c r="U193" i="103"/>
  <c r="U177" i="103"/>
  <c r="U160" i="103"/>
  <c r="U150" i="103"/>
  <c r="U47" i="103"/>
  <c r="U44" i="103"/>
  <c r="U98" i="103"/>
  <c r="U123" i="103"/>
  <c r="U58" i="103"/>
  <c r="U120" i="103"/>
  <c r="U29" i="103"/>
  <c r="U35" i="103"/>
  <c r="U115" i="103"/>
  <c r="U142" i="103"/>
  <c r="U26" i="103"/>
  <c r="U103" i="103"/>
  <c r="U38" i="103"/>
  <c r="U107" i="103"/>
  <c r="U146" i="103"/>
  <c r="U138" i="103"/>
  <c r="U134" i="103"/>
  <c r="U130" i="103"/>
  <c r="U41" i="103"/>
  <c r="U126" i="103"/>
  <c r="U20" i="103"/>
  <c r="U23" i="103"/>
  <c r="U50" i="103"/>
  <c r="U66" i="103"/>
  <c r="U32" i="103"/>
  <c r="U110" i="103"/>
  <c r="U14" i="103"/>
  <c r="U62" i="103"/>
  <c r="T294" i="103" l="1"/>
  <c r="U10" i="103"/>
  <c r="S164" i="103"/>
  <c r="S294" i="103" s="1"/>
  <c r="U165" i="103" l="1"/>
  <c r="U294" i="103" s="1"/>
  <c r="S296" i="103"/>
  <c r="T296" i="103" l="1"/>
</calcChain>
</file>

<file path=xl/sharedStrings.xml><?xml version="1.0" encoding="utf-8"?>
<sst xmlns="http://schemas.openxmlformats.org/spreadsheetml/2006/main" count="382" uniqueCount="112">
  <si>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</si>
  <si>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</si>
  <si>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</si>
  <si>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</si>
  <si>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</si>
  <si>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</si>
  <si>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</si>
  <si>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</si>
  <si>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</si>
  <si>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</si>
  <si>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</si>
  <si>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</si>
  <si>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</si>
  <si>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</si>
  <si>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</si>
  <si>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</si>
  <si>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</si>
  <si>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</si>
  <si>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</si>
  <si>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</si>
  <si>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</si>
  <si>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</si>
  <si>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</si>
  <si>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</si>
  <si>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</si>
  <si>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</si>
  <si>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</si>
  <si>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 xml:space="preserve">MONTO A DICIEMBRE </t>
  </si>
  <si>
    <t>Subsidio Familiar (Matrimonio)</t>
  </si>
  <si>
    <t>Remuneración Adicional</t>
  </si>
  <si>
    <t xml:space="preserve">Jornales </t>
  </si>
  <si>
    <t>Honorarios Profesionales</t>
  </si>
  <si>
    <t>SUGERENCIA DE PLANILLA PARA DAR CUMPLIMIENTO AL ARTÍCULO 7 DE LA LEY 5189/2014</t>
  </si>
  <si>
    <t>ROSA LILIANA FRUTOS ACUÑA</t>
  </si>
  <si>
    <t>LUCIA YSABEL GOMEZ</t>
  </si>
  <si>
    <t>DIEGO MANUEL BRITEZ BAEZ</t>
  </si>
  <si>
    <t>JUANA DIONISIA MEZA ALMADA</t>
  </si>
  <si>
    <t>JORGE ANDRES RAMOS</t>
  </si>
  <si>
    <t>TANIA CAROLINA RIEHME MAERNITZ</t>
  </si>
  <si>
    <t>DEYSI ROMINA DUARTE</t>
  </si>
  <si>
    <t>MIRTA ELIZABETH VEGA DUETTE</t>
  </si>
  <si>
    <t>SABINO GOMEZ PEREIRA</t>
  </si>
  <si>
    <t>HECTOR DANIEL RAMOS VILLALBA</t>
  </si>
  <si>
    <t>TONY DANIEL SCHAPOVALOFF LAUSTENSCHLAGER</t>
  </si>
  <si>
    <t>NORI RAQUEL RAMIREZ AVALOS</t>
  </si>
  <si>
    <t>OSMAR VAZQUEZ FLORENTIN</t>
  </si>
  <si>
    <t>OSCAR GOMEZ</t>
  </si>
  <si>
    <t>RAMON DUARTE</t>
  </si>
  <si>
    <t>VICENTE ADRIAN VERON</t>
  </si>
  <si>
    <t>DENISSE PAOLA CASCO GIMENEZ</t>
  </si>
  <si>
    <t>RAFAEL BAEZ SOSA</t>
  </si>
  <si>
    <t>EDGAR MARTINEZ</t>
  </si>
  <si>
    <t>RICARDO ORTIGOZA AVALOS</t>
  </si>
  <si>
    <t>FREDY RAMIREZ VAZQUEZ</t>
  </si>
  <si>
    <t>LUCIANO CACERES</t>
  </si>
  <si>
    <t>EULALIO CUBA</t>
  </si>
  <si>
    <t>MARCOS ANDINO VERA</t>
  </si>
  <si>
    <t>MARIO RODRIGUEZ</t>
  </si>
  <si>
    <t>PEDRO AMARILLA</t>
  </si>
  <si>
    <t>OLGA BRATUZ DE CHULIVA</t>
  </si>
  <si>
    <t>ARNALDO ANDRES SERVIAN</t>
  </si>
  <si>
    <t>DIEGO VALDIMIRO VILLALBA BENITEZ</t>
  </si>
  <si>
    <t>TEOFILA SCHMIDKE</t>
  </si>
  <si>
    <t>ROLANDO RIOS</t>
  </si>
  <si>
    <t>SILVIO SANTANDER</t>
  </si>
  <si>
    <t>ANTONIO FERNANDEZ RIVAS</t>
  </si>
  <si>
    <t>CINTHIA BRITTO</t>
  </si>
  <si>
    <t>ENRIQUE DEL PUERTO</t>
  </si>
  <si>
    <t>NERY JAVIER CONTRERA GONZALEZ</t>
  </si>
  <si>
    <t>SONIA BALBUENA RIVAS</t>
  </si>
  <si>
    <t>Subsidio Familiar</t>
  </si>
  <si>
    <t>viáticos</t>
  </si>
  <si>
    <t>PEDRO RAUL GONZALEZ THIEBEAUD</t>
  </si>
  <si>
    <t>JORGE OMAR VALDEZ GIMENEZ</t>
  </si>
  <si>
    <t>Dietas</t>
  </si>
  <si>
    <t>HERNAN MACHADO</t>
  </si>
  <si>
    <t>CRISTIAN AVALOS</t>
  </si>
  <si>
    <t>JUAN FERNANDEZ</t>
  </si>
  <si>
    <t>EUGENIO GIMENEZ</t>
  </si>
  <si>
    <t>JAVIER VERA</t>
  </si>
  <si>
    <t>JORGE ORTIGOZA</t>
  </si>
  <si>
    <t>CELIA LOPEZ CURTIDO</t>
  </si>
  <si>
    <t>OTMAR LUCIANO BECKER DANIELI</t>
  </si>
  <si>
    <t>LOURDES VALDEZ LEZCANO</t>
  </si>
  <si>
    <t>CELSO RAMON SANCHEZ ROMAN</t>
  </si>
  <si>
    <t>ALFREDO RAMIREZ RAMIREZ</t>
  </si>
  <si>
    <t>JUAN MARCELO BENITEZ PAREDES</t>
  </si>
  <si>
    <t>CHRISTIAN ALFONSO CASCO VELAZQUEZ</t>
  </si>
  <si>
    <t>ROSANA GERTRUDIS NIVEN HALLAMA</t>
  </si>
  <si>
    <t>MARCO ZELAYA RUIZ DIAZ</t>
  </si>
  <si>
    <t>JORGE DANIEL ROSNER RYMARCHUK</t>
  </si>
  <si>
    <t>ZULMA RAMONA RIVAS CABAÑAS</t>
  </si>
  <si>
    <t>JORGE MARTINEZ</t>
  </si>
  <si>
    <t>JOSE ESCOBAR</t>
  </si>
  <si>
    <t>VENANCIO GOMEZ BENITEZ</t>
  </si>
  <si>
    <t>CORRESPONDIENTE AL EJERCICIO FISCAL 2022</t>
  </si>
  <si>
    <t>AGUINALDO 2022</t>
  </si>
  <si>
    <t>NICOLAS RAMON CHAPARRO LOPEZ</t>
  </si>
  <si>
    <t>CELIA FABIANA LOPEZ AVALOS</t>
  </si>
  <si>
    <t>ANA LIZZ BARBOZA GAONA</t>
  </si>
  <si>
    <t>MARIA MICAELA MILAGROS MARTINEZ GURA</t>
  </si>
  <si>
    <t>VIVIANA NOEMI BECKER HAMANN</t>
  </si>
  <si>
    <t>JANET LUCIA WUNDERLI DIETZE</t>
  </si>
  <si>
    <t>MARIO ANDRÉS NOGUERA GONZALEZ</t>
  </si>
  <si>
    <t>PAMELA MIE SUGAMATA VELAZQUEZ</t>
  </si>
  <si>
    <t>NELSON MIGUEL GONZALEZ RODRIGUEZ</t>
  </si>
  <si>
    <t>ALBA NOEMÍ CURTIDO VERA</t>
  </si>
  <si>
    <t>Contratación del Personal Técnico</t>
  </si>
  <si>
    <t>SANDRA JAZMIN GONZALEZ AMARILLA</t>
  </si>
  <si>
    <t>ALBERTO RENÉ GUTIERREZ GONZALEZ</t>
  </si>
  <si>
    <t>IVAN ANDRES JIMENEZ CACERES</t>
  </si>
  <si>
    <t>MUNICIPALIDAD DE CAPITÁN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</si>
</sst>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5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Century Gothic"/>
      <family val="2"/>
    </font>
    <font>
      <b/>
      <sz val="16"/>
      <color theme="5" tint="0.39997558519241921"/>
      <name val="Arial"/>
      <family val="2"/>
    </font>
    <font>
      <sz val="11"/>
      <color theme="0"/>
      <name val="Century Gothic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4" borderId="10" xfId="3" applyNumberFormat="1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/>
    <xf numFmtId="168" fontId="2" fillId="0" borderId="1" xfId="2" applyNumberFormat="1" applyFont="1" applyBorder="1" applyAlignment="1">
      <alignment horizontal="right"/>
    </xf>
    <xf numFmtId="168" fontId="2" fillId="0" borderId="1" xfId="2" applyNumberFormat="1" applyFont="1" applyBorder="1" applyAlignment="1"/>
    <xf numFmtId="168" fontId="2" fillId="0" borderId="6" xfId="2" applyNumberFormat="1" applyFont="1" applyBorder="1" applyAlignment="1">
      <alignment horizontal="right"/>
    </xf>
    <xf numFmtId="168" fontId="2" fillId="0" borderId="3" xfId="2" applyNumberFormat="1" applyFont="1" applyBorder="1" applyAlignment="1">
      <alignment horizontal="right"/>
    </xf>
    <xf numFmtId="168" fontId="2" fillId="3" borderId="3" xfId="2" applyNumberFormat="1" applyFont="1" applyFill="1" applyBorder="1" applyAlignment="1">
      <alignment horizontal="right"/>
    </xf>
    <xf numFmtId="168" fontId="2" fillId="3" borderId="3" xfId="2" applyNumberFormat="1" applyFont="1" applyFill="1" applyBorder="1" applyAlignment="1"/>
    <xf numFmtId="168" fontId="2" fillId="0" borderId="6" xfId="2" applyNumberFormat="1" applyFont="1" applyBorder="1" applyAlignment="1"/>
    <xf numFmtId="168" fontId="2" fillId="0" borderId="2" xfId="2" applyNumberFormat="1" applyFont="1" applyBorder="1" applyAlignment="1">
      <alignment horizontal="right"/>
    </xf>
    <xf numFmtId="168" fontId="2" fillId="0" borderId="10" xfId="2" applyNumberFormat="1" applyFont="1" applyBorder="1" applyAlignment="1"/>
    <xf numFmtId="168" fontId="2" fillId="0" borderId="12" xfId="2" applyNumberFormat="1" applyFont="1" applyBorder="1" applyAlignment="1">
      <alignment horizontal="right"/>
    </xf>
    <xf numFmtId="168" fontId="2" fillId="0" borderId="3" xfId="2" applyNumberFormat="1" applyFont="1" applyBorder="1" applyAlignment="1"/>
    <xf numFmtId="168" fontId="2" fillId="0" borderId="3" xfId="2" applyNumberFormat="1" applyFont="1" applyFill="1" applyBorder="1" applyAlignment="1"/>
    <xf numFmtId="168" fontId="2" fillId="0" borderId="4" xfId="2" applyNumberFormat="1" applyFont="1" applyFill="1" applyBorder="1" applyAlignment="1">
      <alignment horizontal="right"/>
    </xf>
    <xf numFmtId="168" fontId="2" fillId="0" borderId="10" xfId="2" applyNumberFormat="1" applyFont="1" applyBorder="1" applyAlignment="1">
      <alignment horizontal="right"/>
    </xf>
    <xf numFmtId="168" fontId="2" fillId="0" borderId="8" xfId="2" applyNumberFormat="1" applyFont="1" applyBorder="1" applyAlignment="1">
      <alignment horizontal="right"/>
    </xf>
    <xf numFmtId="168" fontId="2" fillId="0" borderId="8" xfId="2" applyNumberFormat="1" applyFont="1" applyBorder="1" applyAlignment="1"/>
    <xf numFmtId="168" fontId="2" fillId="3" borderId="6" xfId="2" applyNumberFormat="1" applyFont="1" applyFill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8" fontId="2" fillId="3" borderId="8" xfId="2" applyNumberFormat="1" applyFont="1" applyFill="1" applyBorder="1" applyAlignment="1">
      <alignment horizontal="right"/>
    </xf>
    <xf numFmtId="168" fontId="2" fillId="2" borderId="12" xfId="2" applyNumberFormat="1" applyFont="1" applyFill="1" applyBorder="1" applyAlignment="1">
      <alignment horizontal="right"/>
    </xf>
    <xf numFmtId="168" fontId="2" fillId="3" borderId="10" xfId="2" applyNumberFormat="1" applyFont="1" applyFill="1" applyBorder="1" applyAlignment="1">
      <alignment horizontal="right"/>
    </xf>
    <xf numFmtId="168" fontId="2" fillId="3" borderId="10" xfId="2" applyNumberFormat="1" applyFont="1" applyFill="1" applyBorder="1" applyAlignment="1"/>
    <xf numFmtId="168" fontId="2" fillId="0" borderId="9" xfId="2" applyNumberFormat="1" applyFont="1" applyBorder="1" applyAlignment="1"/>
    <xf numFmtId="168" fontId="2" fillId="0" borderId="1" xfId="2" applyNumberFormat="1" applyFont="1" applyBorder="1" applyAlignment="1">
      <alignment wrapText="1"/>
    </xf>
    <xf numFmtId="168" fontId="2" fillId="3" borderId="6" xfId="2" applyNumberFormat="1" applyFont="1" applyFill="1" applyBorder="1" applyAlignment="1"/>
    <xf numFmtId="168" fontId="2" fillId="0" borderId="15" xfId="2" applyNumberFormat="1" applyFont="1" applyBorder="1" applyAlignment="1">
      <alignment horizontal="right"/>
    </xf>
    <xf numFmtId="168" fontId="2" fillId="0" borderId="11" xfId="2" applyNumberFormat="1" applyFont="1" applyBorder="1" applyAlignment="1"/>
    <xf numFmtId="168" fontId="2" fillId="0" borderId="16" xfId="2" applyNumberFormat="1" applyFont="1" applyBorder="1" applyAlignment="1">
      <alignment horizontal="right"/>
    </xf>
    <xf numFmtId="0" fontId="2" fillId="0" borderId="3" xfId="0" applyFont="1" applyBorder="1"/>
    <xf numFmtId="168" fontId="2" fillId="0" borderId="9" xfId="2" applyNumberFormat="1" applyFont="1" applyBorder="1" applyAlignment="1">
      <alignment horizontal="right"/>
    </xf>
    <xf numFmtId="168" fontId="2" fillId="0" borderId="6" xfId="2" applyNumberFormat="1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168" fontId="2" fillId="3" borderId="11" xfId="2" applyNumberFormat="1" applyFont="1" applyFill="1" applyBorder="1" applyAlignment="1">
      <alignment horizontal="right"/>
    </xf>
    <xf numFmtId="168" fontId="2" fillId="0" borderId="22" xfId="2" applyNumberFormat="1" applyFont="1" applyBorder="1" applyAlignment="1"/>
    <xf numFmtId="168" fontId="2" fillId="0" borderId="23" xfId="2" applyNumberFormat="1" applyFont="1" applyBorder="1" applyAlignment="1"/>
    <xf numFmtId="166" fontId="4" fillId="5" borderId="19" xfId="3" applyNumberFormat="1" applyFont="1" applyFill="1" applyBorder="1" applyAlignment="1">
      <alignment horizontal="center" vertical="center" wrapText="1"/>
    </xf>
    <xf numFmtId="166" fontId="4" fillId="5" borderId="2" xfId="3" applyNumberFormat="1" applyFont="1" applyFill="1" applyBorder="1" applyAlignment="1">
      <alignment horizontal="center" vertical="center" wrapText="1"/>
    </xf>
    <xf numFmtId="166" fontId="4" fillId="5" borderId="4" xfId="3" applyNumberFormat="1" applyFont="1" applyFill="1" applyBorder="1" applyAlignment="1">
      <alignment horizontal="center" vertical="center" wrapText="1"/>
    </xf>
    <xf numFmtId="168" fontId="2" fillId="0" borderId="24" xfId="2" applyNumberFormat="1" applyFont="1" applyBorder="1" applyAlignment="1"/>
    <xf numFmtId="166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1" fillId="0" borderId="0" xfId="0" applyFont="1" applyBorder="1" applyAlignment="1"/>
    <xf numFmtId="0" fontId="9" fillId="0" borderId="0" xfId="0" applyFont="1" applyBorder="1" applyAlignment="1"/>
    <xf numFmtId="3" fontId="12" fillId="2" borderId="0" xfId="3" applyNumberFormat="1" applyFont="1" applyFill="1" applyBorder="1" applyAlignment="1">
      <alignment horizontal="right"/>
    </xf>
    <xf numFmtId="3" fontId="12" fillId="2" borderId="0" xfId="3" applyNumberFormat="1" applyFont="1" applyFill="1" applyBorder="1" applyAlignment="1"/>
    <xf numFmtId="3" fontId="13" fillId="2" borderId="0" xfId="3" applyNumberFormat="1" applyFont="1" applyFill="1" applyBorder="1" applyAlignment="1"/>
    <xf numFmtId="3" fontId="13" fillId="0" borderId="0" xfId="3" applyNumberFormat="1" applyFont="1" applyFill="1" applyBorder="1" applyAlignment="1"/>
    <xf numFmtId="3" fontId="13" fillId="0" borderId="0" xfId="3" applyNumberFormat="1" applyFont="1" applyBorder="1" applyAlignment="1"/>
    <xf numFmtId="0" fontId="10" fillId="0" borderId="0" xfId="0" applyFont="1"/>
    <xf numFmtId="3" fontId="9" fillId="0" borderId="0" xfId="0" applyNumberFormat="1" applyFont="1" applyBorder="1" applyAlignment="1">
      <alignment horizontal="right"/>
    </xf>
    <xf numFmtId="0" fontId="14" fillId="0" borderId="0" xfId="0" applyFont="1"/>
    <xf numFmtId="3" fontId="13" fillId="2" borderId="0" xfId="3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166" fontId="4" fillId="5" borderId="10" xfId="3" applyNumberFormat="1" applyFont="1" applyFill="1" applyBorder="1" applyAlignment="1">
      <alignment horizontal="center" vertical="center" wrapText="1"/>
    </xf>
    <xf numFmtId="168" fontId="2" fillId="6" borderId="1" xfId="2" applyNumberFormat="1" applyFont="1" applyFill="1" applyBorder="1" applyAlignment="1">
      <alignment horizontal="right"/>
    </xf>
    <xf numFmtId="168" fontId="2" fillId="6" borderId="6" xfId="2" applyNumberFormat="1" applyFont="1" applyFill="1" applyBorder="1" applyAlignment="1"/>
    <xf numFmtId="168" fontId="2" fillId="6" borderId="10" xfId="2" applyNumberFormat="1" applyFont="1" applyFill="1" applyBorder="1" applyAlignment="1"/>
    <xf numFmtId="168" fontId="2" fillId="6" borderId="4" xfId="2" applyNumberFormat="1" applyFont="1" applyFill="1" applyBorder="1" applyAlignment="1">
      <alignment horizontal="right"/>
    </xf>
    <xf numFmtId="168" fontId="2" fillId="6" borderId="8" xfId="2" applyNumberFormat="1" applyFont="1" applyFill="1" applyBorder="1" applyAlignment="1">
      <alignment horizontal="right"/>
    </xf>
    <xf numFmtId="168" fontId="2" fillId="6" borderId="9" xfId="2" applyNumberFormat="1" applyFont="1" applyFill="1" applyBorder="1" applyAlignment="1"/>
    <xf numFmtId="168" fontId="2" fillId="6" borderId="8" xfId="2" applyNumberFormat="1" applyFont="1" applyFill="1" applyBorder="1" applyAlignment="1"/>
    <xf numFmtId="168" fontId="2" fillId="6" borderId="1" xfId="2" applyNumberFormat="1" applyFont="1" applyFill="1" applyBorder="1" applyAlignment="1"/>
    <xf numFmtId="168" fontId="2" fillId="6" borderId="15" xfId="2" applyNumberFormat="1" applyFont="1" applyFill="1" applyBorder="1" applyAlignment="1"/>
    <xf numFmtId="3" fontId="4" fillId="6" borderId="10" xfId="3" applyNumberFormat="1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0" borderId="25" xfId="0" applyFont="1" applyBorder="1"/>
    <xf numFmtId="168" fontId="2" fillId="0" borderId="24" xfId="2" applyNumberFormat="1" applyFont="1" applyBorder="1" applyAlignment="1">
      <alignment horizontal="right"/>
    </xf>
    <xf numFmtId="168" fontId="2" fillId="3" borderId="24" xfId="2" applyNumberFormat="1" applyFont="1" applyFill="1" applyBorder="1" applyAlignment="1">
      <alignment horizontal="right"/>
    </xf>
    <xf numFmtId="168" fontId="2" fillId="0" borderId="16" xfId="2" applyNumberFormat="1" applyFont="1" applyBorder="1" applyAlignment="1"/>
    <xf numFmtId="168" fontId="2" fillId="6" borderId="14" xfId="2" applyNumberFormat="1" applyFont="1" applyFill="1" applyBorder="1" applyAlignment="1"/>
    <xf numFmtId="166" fontId="4" fillId="5" borderId="14" xfId="3" applyNumberFormat="1" applyFont="1" applyFill="1" applyBorder="1" applyAlignment="1">
      <alignment horizontal="center" vertical="center" wrapText="1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8" xfId="3" applyNumberFormat="1" applyFont="1" applyFill="1" applyBorder="1" applyAlignment="1">
      <alignment horizontal="center" vertical="center" wrapText="1"/>
    </xf>
    <xf numFmtId="168" fontId="2" fillId="0" borderId="15" xfId="2" applyNumberFormat="1" applyFont="1" applyBorder="1" applyAlignment="1"/>
    <xf numFmtId="0" fontId="2" fillId="0" borderId="0" xfId="0" applyFont="1" applyBorder="1"/>
    <xf numFmtId="3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166" fontId="2" fillId="0" borderId="0" xfId="0" applyNumberFormat="1" applyFont="1" applyBorder="1"/>
    <xf numFmtId="0" fontId="2" fillId="0" borderId="0" xfId="0" applyFont="1" applyFill="1" applyBorder="1"/>
    <xf numFmtId="166" fontId="2" fillId="0" borderId="0" xfId="0" applyNumberFormat="1" applyFont="1" applyFill="1" applyBorder="1"/>
    <xf numFmtId="0" fontId="10" fillId="0" borderId="0" xfId="0" applyFont="1" applyBorder="1"/>
    <xf numFmtId="168" fontId="2" fillId="0" borderId="11" xfId="2" applyNumberFormat="1" applyFont="1" applyBorder="1" applyAlignment="1">
      <alignment horizontal="right"/>
    </xf>
    <xf numFmtId="3" fontId="4" fillId="4" borderId="5" xfId="3" applyNumberFormat="1" applyFont="1" applyFill="1" applyBorder="1" applyAlignment="1">
      <alignment horizontal="right"/>
    </xf>
    <xf numFmtId="166" fontId="7" fillId="4" borderId="10" xfId="0" applyNumberFormat="1" applyFont="1" applyFill="1" applyBorder="1" applyAlignment="1">
      <alignment horizontal="center"/>
    </xf>
    <xf numFmtId="3" fontId="4" fillId="4" borderId="9" xfId="3" applyNumberFormat="1" applyFont="1" applyFill="1" applyBorder="1" applyAlignment="1">
      <alignment horizontal="center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8" xfId="3" applyNumberFormat="1" applyFont="1" applyFill="1" applyBorder="1" applyAlignment="1">
      <alignment horizontal="center" vertical="center" wrapText="1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8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166" fontId="7" fillId="4" borderId="26" xfId="0" applyNumberFormat="1" applyFont="1" applyFill="1" applyBorder="1" applyAlignment="1">
      <alignment horizontal="center"/>
    </xf>
    <xf numFmtId="166" fontId="7" fillId="4" borderId="27" xfId="0" applyNumberFormat="1" applyFont="1" applyFill="1" applyBorder="1" applyAlignment="1">
      <alignment horizontal="center"/>
    </xf>
    <xf numFmtId="166" fontId="7" fillId="4" borderId="7" xfId="0" applyNumberFormat="1" applyFont="1" applyFill="1" applyBorder="1" applyAlignment="1">
      <alignment horizontal="center"/>
    </xf>
    <xf numFmtId="166" fontId="4" fillId="0" borderId="14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11" xfId="3" applyNumberFormat="1" applyFont="1" applyBorder="1" applyAlignment="1">
      <alignment horizontal="center" vertical="center" wrapText="1"/>
    </xf>
    <xf numFmtId="166" fontId="4" fillId="0" borderId="15" xfId="3" applyNumberFormat="1" applyFont="1" applyBorder="1" applyAlignment="1">
      <alignment horizontal="center" vertical="center" wrapText="1"/>
    </xf>
    <xf numFmtId="166" fontId="4" fillId="0" borderId="8" xfId="3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6" fontId="4" fillId="0" borderId="14" xfId="3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4" fillId="5" borderId="14" xfId="3" applyNumberFormat="1" applyFont="1" applyFill="1" applyBorder="1" applyAlignment="1">
      <alignment horizontal="center" vertical="center" wrapText="1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8" xfId="3" applyNumberFormat="1" applyFont="1" applyFill="1" applyBorder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3" borderId="14" xfId="0" applyNumberFormat="1" applyFont="1" applyFill="1" applyBorder="1" applyAlignment="1">
      <alignment horizontal="center" vertical="center" wrapText="1"/>
    </xf>
    <xf numFmtId="166" fontId="4" fillId="3" borderId="15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166" fontId="4" fillId="0" borderId="15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 wrapText="1"/>
    </xf>
    <xf numFmtId="166" fontId="4" fillId="0" borderId="14" xfId="3" applyNumberFormat="1" applyFont="1" applyFill="1" applyBorder="1" applyAlignment="1">
      <alignment horizontal="center" vertical="center" wrapText="1"/>
    </xf>
    <xf numFmtId="166" fontId="4" fillId="0" borderId="15" xfId="3" applyNumberFormat="1" applyFont="1" applyFill="1" applyBorder="1" applyAlignment="1">
      <alignment horizontal="center" vertical="center" wrapText="1"/>
    </xf>
    <xf numFmtId="166" fontId="4" fillId="0" borderId="8" xfId="3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6" fontId="4" fillId="5" borderId="11" xfId="3" applyNumberFormat="1" applyFont="1" applyFill="1" applyBorder="1" applyAlignment="1">
      <alignment horizontal="center" vertical="center" wrapText="1"/>
    </xf>
    <xf numFmtId="3" fontId="4" fillId="0" borderId="14" xfId="2" applyNumberFormat="1" applyFont="1" applyBorder="1" applyAlignment="1">
      <alignment horizontal="center" vertical="center" wrapText="1"/>
    </xf>
    <xf numFmtId="3" fontId="4" fillId="0" borderId="15" xfId="2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4" fillId="0" borderId="21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center" vertical="center" wrapText="1"/>
    </xf>
    <xf numFmtId="166" fontId="4" fillId="0" borderId="19" xfId="3" applyNumberFormat="1" applyFont="1" applyBorder="1" applyAlignment="1">
      <alignment horizontal="center" vertical="center"/>
    </xf>
    <xf numFmtId="166" fontId="4" fillId="0" borderId="2" xfId="3" applyNumberFormat="1" applyFont="1" applyBorder="1" applyAlignment="1">
      <alignment horizontal="center" vertical="center"/>
    </xf>
    <xf numFmtId="166" fontId="4" fillId="0" borderId="4" xfId="3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10" xfId="3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904875</xdr:colOff>
      <xdr:row>4</xdr:row>
      <xdr:rowOff>1619250</xdr:rowOff>
    </xdr:to>
    <xdr:pic>
      <xdr:nvPicPr>
        <xdr:cNvPr id="51118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75360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ABLITACABALLERO\AppData\Local\Microsoft\Windows\Temporary%20Internet%20Files\Content.Outlook\1SOF2HIR\Users\Alexis%20Ortega\Documents\Downloads\DF\TESORERIA%20%20SUELDOS%202013\SUELDO%20-%2010%20OCTUBRE%20%202013\R%20111%20SUEL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Desktop\2016%20FOTO%20DE%20COMPU%20DE%20ROSA\ley%2051892014-%20A&#209;O%202015\A&#209;O%202021\AGOSTO\MUNI_CAP_MIRANDA_AGOST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ELDO OCTUBRE"/>
      <sheetName val="C.A."/>
      <sheetName val="ENRIQUE FRANCO"/>
      <sheetName val="MARÍA MERCEDES"/>
      <sheetName val="SUELDO DTOS JUDICIALES"/>
      <sheetName val="SUELDO VACANTE OCTUBRE final"/>
    </sheetNames>
    <sheetDataSet>
      <sheetData sheetId="0" refreshError="1">
        <row r="11">
          <cell r="B1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_CAP_MIRANDA_AGOSTO"/>
    </sheetNames>
    <sheetDataSet>
      <sheetData sheetId="0">
        <row r="31">
          <cell r="G31">
            <v>4740398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C300"/>
  <sheetViews>
    <sheetView tabSelected="1" zoomScale="78" zoomScaleNormal="78" zoomScaleSheetLayoutView="70" workbookViewId="0">
      <selection activeCell="A8" sqref="A8:Q8"/>
    </sheetView>
  </sheetViews>
  <sheetFormatPr baseColWidth="10" defaultRowHeight="12.75" x14ac:dyDescent="0.2"/>
  <cols>
    <col min="1" max="1" width="9.5703125" customWidth="1"/>
    <col min="2" max="2" width="9.7109375" customWidth="1"/>
    <col min="3" max="3" width="13" customWidth="1"/>
    <col min="4" max="4" width="44.28515625" style="1" customWidth="1"/>
    <col min="5" max="5" width="16.28515625" style="1" customWidth="1"/>
    <col min="6" max="6" width="39.85546875" style="1" customWidth="1"/>
    <col min="7" max="7" width="17.7109375" style="3" customWidth="1"/>
    <col min="8" max="8" width="17.85546875" style="2" customWidth="1"/>
    <col min="9" max="9" width="16.85546875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2" max="24" width="11.42578125" style="112"/>
    <col min="25" max="25" width="14.85546875" style="112" bestFit="1" customWidth="1"/>
    <col min="26" max="26" width="14.140625" style="112" bestFit="1" customWidth="1"/>
    <col min="27" max="133" width="11.42578125" style="112"/>
  </cols>
  <sheetData>
    <row r="1" spans="1:133" ht="15.75" customHeight="1" x14ac:dyDescent="0.2">
      <c r="A1" s="161" t="s">
        <v>32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133" ht="15.75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1:133" ht="15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133" ht="15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133" ht="182.25" customHeight="1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133" ht="28.5" customHeight="1" x14ac:dyDescent="0.35">
      <c r="A6" s="169" t="s">
        <v>111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26"/>
      <c r="S6" s="126"/>
      <c r="T6" s="126"/>
      <c r="U6" s="126"/>
    </row>
    <row r="7" spans="1:133" ht="25.5" customHeight="1" x14ac:dyDescent="0.35">
      <c r="A7" s="169" t="s">
        <v>25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4"/>
      <c r="S7" s="14"/>
      <c r="T7" s="14"/>
      <c r="U7" s="26"/>
    </row>
    <row r="8" spans="1:133" ht="30.75" customHeight="1" x14ac:dyDescent="0.35">
      <c r="A8" s="169" t="s">
        <v>95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4"/>
      <c r="S8" s="14"/>
      <c r="T8" s="14"/>
      <c r="U8" s="27"/>
    </row>
    <row r="9" spans="1:133" s="22" customFormat="1" ht="44.25" customHeight="1" x14ac:dyDescent="0.2">
      <c r="A9" s="19" t="s">
        <v>15</v>
      </c>
      <c r="B9" s="19" t="s">
        <v>12</v>
      </c>
      <c r="C9" s="19" t="s">
        <v>13</v>
      </c>
      <c r="D9" s="19" t="s">
        <v>14</v>
      </c>
      <c r="E9" s="20" t="s">
        <v>17</v>
      </c>
      <c r="F9" s="20" t="s">
        <v>18</v>
      </c>
      <c r="G9" s="21" t="s">
        <v>0</v>
      </c>
      <c r="H9" s="21" t="s">
        <v>1</v>
      </c>
      <c r="I9" s="21" t="s">
        <v>2</v>
      </c>
      <c r="J9" s="21" t="s">
        <v>3</v>
      </c>
      <c r="K9" s="21" t="s">
        <v>4</v>
      </c>
      <c r="L9" s="21" t="s">
        <v>5</v>
      </c>
      <c r="M9" s="21" t="s">
        <v>6</v>
      </c>
      <c r="N9" s="21" t="s">
        <v>7</v>
      </c>
      <c r="O9" s="24" t="s">
        <v>8</v>
      </c>
      <c r="P9" s="21" t="s">
        <v>9</v>
      </c>
      <c r="Q9" s="21" t="s">
        <v>10</v>
      </c>
      <c r="R9" s="21" t="s">
        <v>11</v>
      </c>
      <c r="S9" s="20" t="s">
        <v>27</v>
      </c>
      <c r="T9" s="20" t="s">
        <v>96</v>
      </c>
      <c r="U9" s="20" t="s">
        <v>23</v>
      </c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</row>
    <row r="10" spans="1:133" s="5" customFormat="1" ht="21.95" customHeight="1" x14ac:dyDescent="0.2">
      <c r="A10" s="170">
        <v>1</v>
      </c>
      <c r="B10" s="173">
        <f>'[1]SUELDO OCTUBRE'!$B$11</f>
        <v>1000</v>
      </c>
      <c r="C10" s="173">
        <v>955704</v>
      </c>
      <c r="D10" s="136" t="s">
        <v>82</v>
      </c>
      <c r="E10" s="6">
        <v>111</v>
      </c>
      <c r="F10" s="28" t="s">
        <v>19</v>
      </c>
      <c r="G10" s="35">
        <v>18900000</v>
      </c>
      <c r="H10" s="35">
        <v>18900000</v>
      </c>
      <c r="I10" s="35">
        <v>18900000</v>
      </c>
      <c r="J10" s="35">
        <v>18900000</v>
      </c>
      <c r="K10" s="35">
        <v>18900000</v>
      </c>
      <c r="L10" s="35">
        <v>18900000</v>
      </c>
      <c r="M10" s="35">
        <v>18900000</v>
      </c>
      <c r="N10" s="35">
        <v>18900000</v>
      </c>
      <c r="O10" s="35">
        <v>18900000</v>
      </c>
      <c r="P10" s="35">
        <v>18900000</v>
      </c>
      <c r="Q10" s="35">
        <v>18900000</v>
      </c>
      <c r="R10" s="35">
        <v>18900000</v>
      </c>
      <c r="S10" s="90">
        <f>SUM(G10:R10)</f>
        <v>226800000</v>
      </c>
      <c r="T10" s="36">
        <f>S10/12</f>
        <v>18900000</v>
      </c>
      <c r="U10" s="163">
        <f>SUM(S10:T13)</f>
        <v>297700000</v>
      </c>
      <c r="V10" s="110"/>
      <c r="W10" s="111"/>
      <c r="X10" s="110"/>
      <c r="Y10" s="114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</row>
    <row r="11" spans="1:133" s="5" customFormat="1" ht="21.95" customHeight="1" x14ac:dyDescent="0.2">
      <c r="A11" s="171"/>
      <c r="B11" s="131"/>
      <c r="C11" s="131"/>
      <c r="D11" s="137"/>
      <c r="E11" s="25">
        <v>113</v>
      </c>
      <c r="F11" s="16" t="s">
        <v>20</v>
      </c>
      <c r="G11" s="35">
        <v>4000000</v>
      </c>
      <c r="H11" s="35">
        <v>4000000</v>
      </c>
      <c r="I11" s="35">
        <v>4000000</v>
      </c>
      <c r="J11" s="35">
        <v>4000000</v>
      </c>
      <c r="K11" s="35">
        <v>4000000</v>
      </c>
      <c r="L11" s="35">
        <v>4000000</v>
      </c>
      <c r="M11" s="35">
        <v>4000000</v>
      </c>
      <c r="N11" s="35">
        <v>4000000</v>
      </c>
      <c r="O11" s="35">
        <v>4000000</v>
      </c>
      <c r="P11" s="35">
        <v>4000000</v>
      </c>
      <c r="Q11" s="35">
        <v>4000000</v>
      </c>
      <c r="R11" s="35">
        <v>4000000</v>
      </c>
      <c r="S11" s="90">
        <f t="shared" ref="S11:S15" si="0">SUM(G11:R11)</f>
        <v>48000000</v>
      </c>
      <c r="T11" s="36">
        <f t="shared" ref="T11:T15" si="1">S11/12</f>
        <v>4000000</v>
      </c>
      <c r="U11" s="142"/>
      <c r="V11" s="110"/>
      <c r="W11" s="111"/>
      <c r="X11" s="110"/>
      <c r="Y11" s="114"/>
      <c r="Z11" s="110"/>
      <c r="AA11" s="111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</row>
    <row r="12" spans="1:133" s="5" customFormat="1" ht="21.95" customHeight="1" x14ac:dyDescent="0.2">
      <c r="A12" s="171"/>
      <c r="B12" s="131"/>
      <c r="C12" s="131"/>
      <c r="D12" s="137"/>
      <c r="E12" s="6">
        <v>133</v>
      </c>
      <c r="F12" s="28" t="s">
        <v>22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90">
        <f t="shared" si="0"/>
        <v>0</v>
      </c>
      <c r="T12" s="36">
        <f t="shared" si="1"/>
        <v>0</v>
      </c>
      <c r="U12" s="142"/>
      <c r="V12" s="110"/>
      <c r="W12" s="111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</row>
    <row r="13" spans="1:133" s="5" customFormat="1" ht="21.95" customHeight="1" thickBot="1" x14ac:dyDescent="0.25">
      <c r="A13" s="172"/>
      <c r="B13" s="132"/>
      <c r="C13" s="132"/>
      <c r="D13" s="138"/>
      <c r="E13" s="10">
        <v>232</v>
      </c>
      <c r="F13" s="30" t="s">
        <v>21</v>
      </c>
      <c r="G13" s="37">
        <v>0</v>
      </c>
      <c r="H13" s="38">
        <v>0</v>
      </c>
      <c r="I13" s="37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9">
        <v>0</v>
      </c>
      <c r="R13" s="40">
        <v>0</v>
      </c>
      <c r="S13" s="90">
        <f t="shared" si="0"/>
        <v>0</v>
      </c>
      <c r="T13" s="36">
        <f t="shared" si="1"/>
        <v>0</v>
      </c>
      <c r="U13" s="143"/>
      <c r="V13" s="110"/>
      <c r="W13" s="111"/>
      <c r="X13" s="110"/>
      <c r="Y13" s="114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</row>
    <row r="14" spans="1:133" s="5" customFormat="1" ht="21.95" customHeight="1" x14ac:dyDescent="0.2">
      <c r="A14" s="174">
        <v>2</v>
      </c>
      <c r="B14" s="139">
        <v>1000</v>
      </c>
      <c r="C14" s="139">
        <v>4111454</v>
      </c>
      <c r="D14" s="140" t="s">
        <v>33</v>
      </c>
      <c r="E14" s="13">
        <v>111</v>
      </c>
      <c r="F14" s="29" t="s">
        <v>19</v>
      </c>
      <c r="G14" s="42">
        <v>5500000</v>
      </c>
      <c r="H14" s="42">
        <v>5500000</v>
      </c>
      <c r="I14" s="42">
        <v>5500000</v>
      </c>
      <c r="J14" s="42">
        <v>5500000</v>
      </c>
      <c r="K14" s="42">
        <v>5500000</v>
      </c>
      <c r="L14" s="42">
        <v>5500000</v>
      </c>
      <c r="M14" s="42">
        <v>5500000</v>
      </c>
      <c r="N14" s="42">
        <v>5500000</v>
      </c>
      <c r="O14" s="42">
        <v>5500000</v>
      </c>
      <c r="P14" s="42">
        <v>5500000</v>
      </c>
      <c r="Q14" s="42">
        <v>5500000</v>
      </c>
      <c r="R14" s="42">
        <v>5500000</v>
      </c>
      <c r="S14" s="90">
        <f t="shared" si="0"/>
        <v>66000000</v>
      </c>
      <c r="T14" s="36">
        <f t="shared" si="1"/>
        <v>5500000</v>
      </c>
      <c r="U14" s="141">
        <f>SUM(S14:T16)</f>
        <v>81250000</v>
      </c>
      <c r="V14" s="110"/>
      <c r="W14" s="111"/>
      <c r="X14" s="110"/>
      <c r="Y14" s="114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</row>
    <row r="15" spans="1:133" s="5" customFormat="1" ht="21.95" customHeight="1" x14ac:dyDescent="0.2">
      <c r="A15" s="175"/>
      <c r="B15" s="134"/>
      <c r="C15" s="134"/>
      <c r="D15" s="137"/>
      <c r="E15" s="6">
        <v>133</v>
      </c>
      <c r="F15" s="28" t="s">
        <v>22</v>
      </c>
      <c r="G15" s="35">
        <v>3000000</v>
      </c>
      <c r="H15" s="35">
        <v>3000000</v>
      </c>
      <c r="I15" s="35">
        <v>3000000</v>
      </c>
      <c r="J15" s="35"/>
      <c r="K15" s="35"/>
      <c r="L15" s="35"/>
      <c r="M15" s="35"/>
      <c r="N15" s="35"/>
      <c r="O15" s="35"/>
      <c r="P15" s="35"/>
      <c r="Q15" s="35"/>
      <c r="R15" s="35"/>
      <c r="S15" s="90">
        <f t="shared" si="0"/>
        <v>9000000</v>
      </c>
      <c r="T15" s="36">
        <f t="shared" si="1"/>
        <v>750000</v>
      </c>
      <c r="U15" s="142"/>
      <c r="V15" s="110"/>
      <c r="W15" s="111"/>
      <c r="X15" s="110"/>
      <c r="Y15" s="114"/>
      <c r="Z15" s="110"/>
      <c r="AA15" s="111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</row>
    <row r="16" spans="1:133" s="5" customFormat="1" ht="21.95" customHeight="1" thickBot="1" x14ac:dyDescent="0.25">
      <c r="A16" s="175"/>
      <c r="B16" s="134"/>
      <c r="C16" s="134"/>
      <c r="D16" s="137"/>
      <c r="E16" s="12">
        <v>232</v>
      </c>
      <c r="F16" s="30" t="s">
        <v>21</v>
      </c>
      <c r="G16" s="37">
        <v>0</v>
      </c>
      <c r="H16" s="37"/>
      <c r="I16" s="37"/>
      <c r="J16" s="37"/>
      <c r="K16" s="37"/>
      <c r="L16" s="37"/>
      <c r="M16" s="37"/>
      <c r="N16" s="45"/>
      <c r="O16" s="45"/>
      <c r="P16" s="45"/>
      <c r="Q16" s="45"/>
      <c r="R16" s="46"/>
      <c r="S16" s="91">
        <f t="shared" ref="S16" si="2">SUM(G16:R16)</f>
        <v>0</v>
      </c>
      <c r="T16" s="41">
        <v>0</v>
      </c>
      <c r="U16" s="143"/>
      <c r="V16" s="110"/>
      <c r="W16" s="11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</row>
    <row r="17" spans="1:133" s="5" customFormat="1" ht="21.95" customHeight="1" x14ac:dyDescent="0.2">
      <c r="A17" s="152">
        <v>3</v>
      </c>
      <c r="B17" s="155">
        <v>1000</v>
      </c>
      <c r="C17" s="155">
        <v>4173963</v>
      </c>
      <c r="D17" s="149" t="s">
        <v>104</v>
      </c>
      <c r="E17" s="15">
        <v>111</v>
      </c>
      <c r="F17" s="16" t="s">
        <v>19</v>
      </c>
      <c r="G17" s="44">
        <v>3500000</v>
      </c>
      <c r="H17" s="44">
        <v>3500000</v>
      </c>
      <c r="I17" s="44">
        <v>3500000</v>
      </c>
      <c r="J17" s="44">
        <v>3500000</v>
      </c>
      <c r="K17" s="44">
        <v>3500000</v>
      </c>
      <c r="L17" s="44">
        <v>3500000</v>
      </c>
      <c r="M17" s="44">
        <v>3500000</v>
      </c>
      <c r="N17" s="44">
        <v>3500000</v>
      </c>
      <c r="O17" s="44">
        <v>3500000</v>
      </c>
      <c r="P17" s="44">
        <v>3500000</v>
      </c>
      <c r="Q17" s="44">
        <v>3500000</v>
      </c>
      <c r="R17" s="44">
        <v>3500000</v>
      </c>
      <c r="S17" s="92">
        <f>SUM(G17:R17)</f>
        <v>42000000</v>
      </c>
      <c r="T17" s="43">
        <f t="shared" ref="T17:T18" si="3">S17/12</f>
        <v>3500000</v>
      </c>
      <c r="U17" s="141">
        <f>SUM(S17:T19)</f>
        <v>45500000</v>
      </c>
      <c r="V17" s="110"/>
      <c r="W17" s="111"/>
      <c r="X17" s="110"/>
      <c r="Y17" s="114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</row>
    <row r="18" spans="1:133" s="5" customFormat="1" ht="21.75" customHeight="1" x14ac:dyDescent="0.2">
      <c r="A18" s="153"/>
      <c r="B18" s="156"/>
      <c r="C18" s="156"/>
      <c r="D18" s="150"/>
      <c r="E18" s="15">
        <v>133</v>
      </c>
      <c r="F18" s="16" t="s">
        <v>22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92">
        <f>SUM(G18:R18)</f>
        <v>0</v>
      </c>
      <c r="T18" s="36">
        <f t="shared" si="3"/>
        <v>0</v>
      </c>
      <c r="U18" s="142"/>
      <c r="V18" s="110"/>
      <c r="W18" s="111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</row>
    <row r="19" spans="1:133" s="5" customFormat="1" ht="21.95" customHeight="1" thickBot="1" x14ac:dyDescent="0.25">
      <c r="A19" s="154"/>
      <c r="B19" s="157"/>
      <c r="C19" s="157"/>
      <c r="D19" s="151"/>
      <c r="E19" s="18">
        <v>232</v>
      </c>
      <c r="F19" s="31" t="s">
        <v>21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93">
        <v>0</v>
      </c>
      <c r="T19" s="41">
        <v>0</v>
      </c>
      <c r="U19" s="143"/>
      <c r="V19" s="110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</row>
    <row r="20" spans="1:133" s="5" customFormat="1" ht="21.95" customHeight="1" x14ac:dyDescent="0.2">
      <c r="A20" s="152">
        <v>4</v>
      </c>
      <c r="B20" s="155">
        <v>1000</v>
      </c>
      <c r="C20" s="155">
        <v>4173963</v>
      </c>
      <c r="D20" s="149" t="s">
        <v>34</v>
      </c>
      <c r="E20" s="15">
        <v>111</v>
      </c>
      <c r="F20" s="16" t="s">
        <v>19</v>
      </c>
      <c r="G20" s="44">
        <v>3300000</v>
      </c>
      <c r="H20" s="44">
        <v>3300000</v>
      </c>
      <c r="I20" s="44">
        <v>3300000</v>
      </c>
      <c r="J20" s="44">
        <v>3300000</v>
      </c>
      <c r="K20" s="44">
        <v>3300000</v>
      </c>
      <c r="L20" s="44">
        <v>3300000</v>
      </c>
      <c r="M20" s="44">
        <v>3300000</v>
      </c>
      <c r="N20" s="44">
        <v>3300000</v>
      </c>
      <c r="O20" s="44">
        <v>3300000</v>
      </c>
      <c r="P20" s="44">
        <v>3300000</v>
      </c>
      <c r="Q20" s="44">
        <v>3300000</v>
      </c>
      <c r="R20" s="44">
        <v>3300000</v>
      </c>
      <c r="S20" s="92">
        <f>SUM(G20:R20)</f>
        <v>39600000</v>
      </c>
      <c r="T20" s="43">
        <f t="shared" ref="T20:T64" si="4">S20/12</f>
        <v>3300000</v>
      </c>
      <c r="U20" s="141">
        <f>SUM(S20:T22)</f>
        <v>55900000</v>
      </c>
      <c r="V20" s="110"/>
      <c r="W20" s="111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</row>
    <row r="21" spans="1:133" s="17" customFormat="1" ht="21.95" customHeight="1" x14ac:dyDescent="0.2">
      <c r="A21" s="153"/>
      <c r="B21" s="156"/>
      <c r="C21" s="156"/>
      <c r="D21" s="150"/>
      <c r="E21" s="15">
        <v>133</v>
      </c>
      <c r="F21" s="16" t="s">
        <v>22</v>
      </c>
      <c r="G21" s="35">
        <v>1000000</v>
      </c>
      <c r="H21" s="35">
        <v>1000000</v>
      </c>
      <c r="I21" s="35">
        <v>1000000</v>
      </c>
      <c r="J21" s="35">
        <v>1000000</v>
      </c>
      <c r="K21" s="35">
        <v>1000000</v>
      </c>
      <c r="L21" s="35">
        <v>1000000</v>
      </c>
      <c r="M21" s="35">
        <v>1000000</v>
      </c>
      <c r="N21" s="35">
        <v>1000000</v>
      </c>
      <c r="O21" s="35">
        <v>1000000</v>
      </c>
      <c r="P21" s="35">
        <v>1000000</v>
      </c>
      <c r="Q21" s="35">
        <v>1000000</v>
      </c>
      <c r="R21" s="35">
        <v>1000000</v>
      </c>
      <c r="S21" s="92">
        <f>SUM(G21:R21)</f>
        <v>12000000</v>
      </c>
      <c r="T21" s="36">
        <f t="shared" si="4"/>
        <v>1000000</v>
      </c>
      <c r="U21" s="142"/>
      <c r="V21" s="110"/>
      <c r="W21" s="111"/>
      <c r="X21" s="115"/>
      <c r="Y21" s="11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</row>
    <row r="22" spans="1:133" s="17" customFormat="1" ht="21.95" customHeight="1" thickBot="1" x14ac:dyDescent="0.25">
      <c r="A22" s="154"/>
      <c r="B22" s="157"/>
      <c r="C22" s="157"/>
      <c r="D22" s="151"/>
      <c r="E22" s="18">
        <v>232</v>
      </c>
      <c r="F22" s="31" t="s">
        <v>21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93">
        <v>0</v>
      </c>
      <c r="T22" s="41">
        <v>0</v>
      </c>
      <c r="U22" s="143"/>
      <c r="V22" s="110"/>
      <c r="W22" s="111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</row>
    <row r="23" spans="1:133" s="17" customFormat="1" ht="21.95" customHeight="1" x14ac:dyDescent="0.2">
      <c r="A23" s="130">
        <v>5</v>
      </c>
      <c r="B23" s="176">
        <v>1000</v>
      </c>
      <c r="C23" s="139">
        <v>4694086</v>
      </c>
      <c r="D23" s="158" t="s">
        <v>35</v>
      </c>
      <c r="E23" s="9">
        <v>111</v>
      </c>
      <c r="F23" s="16" t="s">
        <v>19</v>
      </c>
      <c r="G23" s="44">
        <v>3000000</v>
      </c>
      <c r="H23" s="44">
        <v>3000000</v>
      </c>
      <c r="I23" s="44">
        <v>3000000</v>
      </c>
      <c r="J23" s="44">
        <v>3000000</v>
      </c>
      <c r="K23" s="44">
        <v>3000000</v>
      </c>
      <c r="L23" s="44">
        <v>3000000</v>
      </c>
      <c r="M23" s="44">
        <v>3000000</v>
      </c>
      <c r="N23" s="44">
        <v>3000000</v>
      </c>
      <c r="O23" s="44">
        <v>3000000</v>
      </c>
      <c r="P23" s="44">
        <v>3000000</v>
      </c>
      <c r="Q23" s="44">
        <v>3000000</v>
      </c>
      <c r="R23" s="44">
        <v>3000000</v>
      </c>
      <c r="S23" s="92">
        <f>SUM(G23:R23)</f>
        <v>36000000</v>
      </c>
      <c r="T23" s="43">
        <f t="shared" si="4"/>
        <v>3000000</v>
      </c>
      <c r="U23" s="141">
        <f>SUM(S23:T25)</f>
        <v>52000000</v>
      </c>
      <c r="V23" s="110"/>
      <c r="W23" s="111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</row>
    <row r="24" spans="1:133" s="17" customFormat="1" ht="21.95" customHeight="1" x14ac:dyDescent="0.2">
      <c r="A24" s="131"/>
      <c r="B24" s="177"/>
      <c r="C24" s="134"/>
      <c r="D24" s="159"/>
      <c r="E24" s="9">
        <v>133</v>
      </c>
      <c r="F24" s="16" t="s">
        <v>22</v>
      </c>
      <c r="G24" s="35">
        <v>1000000</v>
      </c>
      <c r="H24" s="35">
        <v>1000000</v>
      </c>
      <c r="I24" s="35">
        <v>1000000</v>
      </c>
      <c r="J24" s="35">
        <v>1000000</v>
      </c>
      <c r="K24" s="35">
        <v>1000000</v>
      </c>
      <c r="L24" s="35">
        <v>1000000</v>
      </c>
      <c r="M24" s="35">
        <v>1000000</v>
      </c>
      <c r="N24" s="35">
        <v>1000000</v>
      </c>
      <c r="O24" s="35">
        <v>1000000</v>
      </c>
      <c r="P24" s="35">
        <v>1000000</v>
      </c>
      <c r="Q24" s="35">
        <v>1000000</v>
      </c>
      <c r="R24" s="35">
        <v>1000000</v>
      </c>
      <c r="S24" s="92">
        <f>SUM(G24:R24)</f>
        <v>12000000</v>
      </c>
      <c r="T24" s="36">
        <f t="shared" si="4"/>
        <v>1000000</v>
      </c>
      <c r="U24" s="142"/>
      <c r="V24" s="110"/>
      <c r="W24" s="111"/>
      <c r="X24" s="115"/>
      <c r="Y24" s="116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</row>
    <row r="25" spans="1:133" s="17" customFormat="1" ht="21.95" customHeight="1" thickBot="1" x14ac:dyDescent="0.25">
      <c r="A25" s="132"/>
      <c r="B25" s="178"/>
      <c r="C25" s="135"/>
      <c r="D25" s="160"/>
      <c r="E25" s="10">
        <v>232</v>
      </c>
      <c r="F25" s="31" t="s">
        <v>21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94">
        <v>0</v>
      </c>
      <c r="T25" s="41">
        <v>0</v>
      </c>
      <c r="U25" s="143"/>
      <c r="V25" s="110"/>
      <c r="W25" s="111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</row>
    <row r="26" spans="1:133" s="17" customFormat="1" ht="21.95" customHeight="1" x14ac:dyDescent="0.2">
      <c r="A26" s="130">
        <v>6</v>
      </c>
      <c r="B26" s="130">
        <v>1000</v>
      </c>
      <c r="C26" s="179">
        <v>3724874</v>
      </c>
      <c r="D26" s="137" t="s">
        <v>84</v>
      </c>
      <c r="E26" s="9">
        <v>111</v>
      </c>
      <c r="F26" s="16" t="s">
        <v>19</v>
      </c>
      <c r="G26" s="44">
        <v>2600000</v>
      </c>
      <c r="H26" s="44">
        <v>2600000</v>
      </c>
      <c r="I26" s="44">
        <v>2600000</v>
      </c>
      <c r="J26" s="44">
        <v>2600000</v>
      </c>
      <c r="K26" s="44">
        <v>2600000</v>
      </c>
      <c r="L26" s="44">
        <v>2600000</v>
      </c>
      <c r="M26" s="44">
        <v>2600000</v>
      </c>
      <c r="N26" s="44">
        <v>2600000</v>
      </c>
      <c r="O26" s="44">
        <v>2600000</v>
      </c>
      <c r="P26" s="44">
        <v>2600000</v>
      </c>
      <c r="Q26" s="44">
        <v>2600000</v>
      </c>
      <c r="R26" s="44">
        <v>2600000</v>
      </c>
      <c r="S26" s="92">
        <f>SUM(G26:R26)</f>
        <v>31200000</v>
      </c>
      <c r="T26" s="43">
        <f t="shared" si="4"/>
        <v>2600000</v>
      </c>
      <c r="U26" s="141">
        <f>SUM(S26:T28)</f>
        <v>46800000</v>
      </c>
      <c r="V26" s="110"/>
      <c r="W26" s="111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</row>
    <row r="27" spans="1:133" s="5" customFormat="1" ht="21.95" customHeight="1" x14ac:dyDescent="0.2">
      <c r="A27" s="131"/>
      <c r="B27" s="131"/>
      <c r="C27" s="179"/>
      <c r="D27" s="137"/>
      <c r="E27" s="9">
        <v>133</v>
      </c>
      <c r="F27" s="16" t="s">
        <v>22</v>
      </c>
      <c r="G27" s="35">
        <v>1000000</v>
      </c>
      <c r="H27" s="35">
        <v>1000000</v>
      </c>
      <c r="I27" s="35">
        <v>1000000</v>
      </c>
      <c r="J27" s="35">
        <v>1000000</v>
      </c>
      <c r="K27" s="35">
        <v>1000000</v>
      </c>
      <c r="L27" s="35">
        <v>1000000</v>
      </c>
      <c r="M27" s="35">
        <v>1000000</v>
      </c>
      <c r="N27" s="35">
        <v>1000000</v>
      </c>
      <c r="O27" s="35">
        <v>1000000</v>
      </c>
      <c r="P27" s="35">
        <v>1000000</v>
      </c>
      <c r="Q27" s="35">
        <v>1000000</v>
      </c>
      <c r="R27" s="35">
        <v>1000000</v>
      </c>
      <c r="S27" s="92">
        <f>SUM(G27:R27)</f>
        <v>12000000</v>
      </c>
      <c r="T27" s="36">
        <f t="shared" si="4"/>
        <v>1000000</v>
      </c>
      <c r="U27" s="142"/>
      <c r="V27" s="110"/>
      <c r="W27" s="111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</row>
    <row r="28" spans="1:133" s="5" customFormat="1" ht="21.95" customHeight="1" thickBot="1" x14ac:dyDescent="0.25">
      <c r="A28" s="132"/>
      <c r="B28" s="132"/>
      <c r="C28" s="180"/>
      <c r="D28" s="138"/>
      <c r="E28" s="7">
        <v>232</v>
      </c>
      <c r="F28" s="31" t="s">
        <v>21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91">
        <f>SUM(G28:R28)</f>
        <v>0</v>
      </c>
      <c r="T28" s="41">
        <v>0</v>
      </c>
      <c r="U28" s="143"/>
      <c r="V28" s="110"/>
      <c r="W28" s="111"/>
      <c r="X28" s="110"/>
      <c r="Y28" s="111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</row>
    <row r="29" spans="1:133" s="5" customFormat="1" ht="21.95" customHeight="1" x14ac:dyDescent="0.2">
      <c r="A29" s="130">
        <v>7</v>
      </c>
      <c r="B29" s="130">
        <v>1000</v>
      </c>
      <c r="C29" s="164">
        <v>4922875</v>
      </c>
      <c r="D29" s="140" t="s">
        <v>36</v>
      </c>
      <c r="E29" s="9">
        <v>111</v>
      </c>
      <c r="F29" s="16" t="s">
        <v>19</v>
      </c>
      <c r="G29" s="35">
        <v>3000000</v>
      </c>
      <c r="H29" s="35">
        <v>3000000</v>
      </c>
      <c r="I29" s="35">
        <v>3000000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92">
        <f t="shared" ref="S29:S37" si="5">SUM(G29:R29)</f>
        <v>9000000</v>
      </c>
      <c r="T29" s="43">
        <f t="shared" si="4"/>
        <v>750000</v>
      </c>
      <c r="U29" s="141">
        <f>SUM(S29:T31)</f>
        <v>9750000</v>
      </c>
      <c r="V29" s="110"/>
      <c r="W29" s="111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</row>
    <row r="30" spans="1:133" s="5" customFormat="1" ht="21.95" customHeight="1" x14ac:dyDescent="0.2">
      <c r="A30" s="131"/>
      <c r="B30" s="131"/>
      <c r="C30" s="165"/>
      <c r="D30" s="137"/>
      <c r="E30" s="9">
        <v>133</v>
      </c>
      <c r="F30" s="28" t="s">
        <v>22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92">
        <f t="shared" si="5"/>
        <v>0</v>
      </c>
      <c r="T30" s="43">
        <f t="shared" si="4"/>
        <v>0</v>
      </c>
      <c r="U30" s="142"/>
      <c r="V30" s="110"/>
      <c r="W30" s="111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</row>
    <row r="31" spans="1:133" s="5" customFormat="1" ht="21.95" customHeight="1" thickBot="1" x14ac:dyDescent="0.25">
      <c r="A31" s="132"/>
      <c r="B31" s="131"/>
      <c r="C31" s="165"/>
      <c r="D31" s="137"/>
      <c r="E31" s="10">
        <v>232</v>
      </c>
      <c r="F31" s="63" t="s">
        <v>21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91">
        <f t="shared" si="5"/>
        <v>0</v>
      </c>
      <c r="T31" s="41">
        <f t="shared" si="4"/>
        <v>0</v>
      </c>
      <c r="U31" s="143"/>
      <c r="V31" s="110"/>
      <c r="W31" s="111"/>
      <c r="X31" s="110"/>
      <c r="Y31" s="111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</row>
    <row r="32" spans="1:133" s="5" customFormat="1" ht="21.95" customHeight="1" x14ac:dyDescent="0.2">
      <c r="A32" s="131">
        <v>8</v>
      </c>
      <c r="B32" s="144">
        <v>1000</v>
      </c>
      <c r="C32" s="139">
        <v>1613076</v>
      </c>
      <c r="D32" s="140" t="s">
        <v>37</v>
      </c>
      <c r="E32" s="9">
        <v>111</v>
      </c>
      <c r="F32" s="16" t="s">
        <v>19</v>
      </c>
      <c r="G32" s="35">
        <v>2400000</v>
      </c>
      <c r="H32" s="35">
        <v>2400000</v>
      </c>
      <c r="I32" s="35">
        <v>2400000</v>
      </c>
      <c r="J32" s="35">
        <v>2400000</v>
      </c>
      <c r="K32" s="35">
        <v>2400000</v>
      </c>
      <c r="L32" s="35">
        <v>2400000</v>
      </c>
      <c r="M32" s="35">
        <v>2400000</v>
      </c>
      <c r="N32" s="35">
        <v>2400000</v>
      </c>
      <c r="O32" s="35">
        <v>2400000</v>
      </c>
      <c r="P32" s="35">
        <v>2400000</v>
      </c>
      <c r="Q32" s="35">
        <v>2400000</v>
      </c>
      <c r="R32" s="35">
        <v>2400000</v>
      </c>
      <c r="S32" s="92">
        <f t="shared" si="5"/>
        <v>28800000</v>
      </c>
      <c r="T32" s="43">
        <f t="shared" si="4"/>
        <v>2400000</v>
      </c>
      <c r="U32" s="141">
        <f>SUM(S32:T34)</f>
        <v>39000000</v>
      </c>
      <c r="V32" s="110"/>
      <c r="W32" s="111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</row>
    <row r="33" spans="1:133" s="5" customFormat="1" ht="21.95" customHeight="1" x14ac:dyDescent="0.2">
      <c r="A33" s="131"/>
      <c r="B33" s="145"/>
      <c r="C33" s="134"/>
      <c r="D33" s="137"/>
      <c r="E33" s="9">
        <v>133</v>
      </c>
      <c r="F33" s="16" t="s">
        <v>22</v>
      </c>
      <c r="G33" s="35">
        <v>600000</v>
      </c>
      <c r="H33" s="35">
        <v>600000</v>
      </c>
      <c r="I33" s="35">
        <v>600000</v>
      </c>
      <c r="J33" s="35">
        <v>600000</v>
      </c>
      <c r="K33" s="35">
        <v>600000</v>
      </c>
      <c r="L33" s="35">
        <v>600000</v>
      </c>
      <c r="M33" s="35">
        <v>600000</v>
      </c>
      <c r="N33" s="35">
        <v>600000</v>
      </c>
      <c r="O33" s="35">
        <v>600000</v>
      </c>
      <c r="P33" s="35">
        <v>600000</v>
      </c>
      <c r="Q33" s="35">
        <v>600000</v>
      </c>
      <c r="R33" s="35">
        <v>600000</v>
      </c>
      <c r="S33" s="92">
        <f t="shared" si="5"/>
        <v>7200000</v>
      </c>
      <c r="T33" s="36">
        <f t="shared" si="4"/>
        <v>600000</v>
      </c>
      <c r="U33" s="142"/>
      <c r="V33" s="110"/>
      <c r="W33" s="111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</row>
    <row r="34" spans="1:133" s="5" customFormat="1" ht="21.95" customHeight="1" thickBot="1" x14ac:dyDescent="0.25">
      <c r="A34" s="131"/>
      <c r="B34" s="145"/>
      <c r="C34" s="134"/>
      <c r="D34" s="137"/>
      <c r="E34" s="9">
        <v>232</v>
      </c>
      <c r="F34" s="16" t="s">
        <v>21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91">
        <f t="shared" si="5"/>
        <v>0</v>
      </c>
      <c r="T34" s="41">
        <f t="shared" si="4"/>
        <v>0</v>
      </c>
      <c r="U34" s="143"/>
      <c r="V34" s="110"/>
      <c r="W34" s="111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</row>
    <row r="35" spans="1:133" s="5" customFormat="1" ht="21.95" customHeight="1" x14ac:dyDescent="0.2">
      <c r="A35" s="130">
        <v>9</v>
      </c>
      <c r="B35" s="130">
        <v>1000</v>
      </c>
      <c r="C35" s="139">
        <v>3510960</v>
      </c>
      <c r="D35" s="140" t="s">
        <v>38</v>
      </c>
      <c r="E35" s="11">
        <v>111</v>
      </c>
      <c r="F35" s="29" t="s">
        <v>19</v>
      </c>
      <c r="G35" s="48">
        <v>2000000</v>
      </c>
      <c r="H35" s="48">
        <v>2000000</v>
      </c>
      <c r="I35" s="48">
        <v>2000000</v>
      </c>
      <c r="J35" s="48">
        <v>2000000</v>
      </c>
      <c r="K35" s="48">
        <v>2000000</v>
      </c>
      <c r="L35" s="48">
        <v>2000000</v>
      </c>
      <c r="M35" s="48">
        <v>2000000</v>
      </c>
      <c r="N35" s="48">
        <v>2000000</v>
      </c>
      <c r="O35" s="48">
        <v>2000000</v>
      </c>
      <c r="P35" s="48">
        <v>2000000</v>
      </c>
      <c r="Q35" s="48">
        <v>2000000</v>
      </c>
      <c r="R35" s="48">
        <v>2000000</v>
      </c>
      <c r="S35" s="92">
        <f t="shared" si="5"/>
        <v>24000000</v>
      </c>
      <c r="T35" s="43">
        <f t="shared" si="4"/>
        <v>2000000</v>
      </c>
      <c r="U35" s="141">
        <f>SUM(S35:T37)</f>
        <v>35100000</v>
      </c>
      <c r="V35" s="110"/>
      <c r="W35" s="111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</row>
    <row r="36" spans="1:133" s="5" customFormat="1" ht="21.95" customHeight="1" x14ac:dyDescent="0.2">
      <c r="A36" s="131"/>
      <c r="B36" s="131"/>
      <c r="C36" s="134"/>
      <c r="D36" s="137"/>
      <c r="E36" s="9">
        <v>133</v>
      </c>
      <c r="F36" s="16" t="s">
        <v>22</v>
      </c>
      <c r="G36" s="35">
        <v>700000</v>
      </c>
      <c r="H36" s="35">
        <v>700000</v>
      </c>
      <c r="I36" s="35">
        <v>700000</v>
      </c>
      <c r="J36" s="35">
        <v>700000</v>
      </c>
      <c r="K36" s="35">
        <v>700000</v>
      </c>
      <c r="L36" s="35">
        <v>700000</v>
      </c>
      <c r="M36" s="35">
        <v>700000</v>
      </c>
      <c r="N36" s="35">
        <v>700000</v>
      </c>
      <c r="O36" s="35">
        <v>700000</v>
      </c>
      <c r="P36" s="35">
        <v>700000</v>
      </c>
      <c r="Q36" s="35">
        <v>700000</v>
      </c>
      <c r="R36" s="35">
        <v>700000</v>
      </c>
      <c r="S36" s="92">
        <f>SUM(G36:R36)</f>
        <v>8400000</v>
      </c>
      <c r="T36" s="43">
        <f t="shared" si="4"/>
        <v>700000</v>
      </c>
      <c r="U36" s="142"/>
      <c r="V36" s="110"/>
      <c r="W36" s="111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</row>
    <row r="37" spans="1:133" s="5" customFormat="1" ht="21.95" customHeight="1" thickBot="1" x14ac:dyDescent="0.25">
      <c r="A37" s="132"/>
      <c r="B37" s="132"/>
      <c r="C37" s="135"/>
      <c r="D37" s="138"/>
      <c r="E37" s="7">
        <v>232</v>
      </c>
      <c r="F37" s="32" t="s">
        <v>21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91">
        <f t="shared" si="5"/>
        <v>0</v>
      </c>
      <c r="T37" s="41">
        <v>0</v>
      </c>
      <c r="U37" s="143"/>
      <c r="V37" s="110"/>
      <c r="W37" s="111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</row>
    <row r="38" spans="1:133" s="5" customFormat="1" ht="21.95" customHeight="1" x14ac:dyDescent="0.2">
      <c r="A38" s="130">
        <v>10</v>
      </c>
      <c r="B38" s="130">
        <f t="shared" ref="B38:B98" si="6">$B$35</f>
        <v>1000</v>
      </c>
      <c r="C38" s="139">
        <v>3991555</v>
      </c>
      <c r="D38" s="140" t="s">
        <v>39</v>
      </c>
      <c r="E38" s="11">
        <v>111</v>
      </c>
      <c r="F38" s="29" t="s">
        <v>19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92">
        <f>SUM(G38:R38)</f>
        <v>0</v>
      </c>
      <c r="T38" s="43">
        <f t="shared" si="4"/>
        <v>0</v>
      </c>
      <c r="U38" s="141">
        <f>SUM(S38:T40)</f>
        <v>0</v>
      </c>
      <c r="V38" s="110"/>
      <c r="W38" s="111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</row>
    <row r="39" spans="1:133" s="5" customFormat="1" ht="21.95" customHeight="1" x14ac:dyDescent="0.2">
      <c r="A39" s="131"/>
      <c r="B39" s="131"/>
      <c r="C39" s="134"/>
      <c r="D39" s="137"/>
      <c r="E39" s="9">
        <v>133</v>
      </c>
      <c r="F39" s="16" t="s">
        <v>22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92">
        <f>SUM(G39:R39)</f>
        <v>0</v>
      </c>
      <c r="T39" s="36">
        <f t="shared" si="4"/>
        <v>0</v>
      </c>
      <c r="U39" s="142"/>
      <c r="V39" s="110"/>
      <c r="W39" s="111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</row>
    <row r="40" spans="1:133" s="5" customFormat="1" ht="21.95" customHeight="1" thickBot="1" x14ac:dyDescent="0.25">
      <c r="A40" s="132"/>
      <c r="B40" s="132"/>
      <c r="C40" s="135"/>
      <c r="D40" s="138"/>
      <c r="E40" s="7">
        <v>232</v>
      </c>
      <c r="F40" s="32" t="s">
        <v>21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91">
        <f>SUM(G40:R40)</f>
        <v>0</v>
      </c>
      <c r="T40" s="41">
        <v>0</v>
      </c>
      <c r="U40" s="143"/>
      <c r="V40" s="110"/>
      <c r="W40" s="111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</row>
    <row r="41" spans="1:133" s="5" customFormat="1" ht="21.95" customHeight="1" x14ac:dyDescent="0.2">
      <c r="A41" s="130">
        <v>11</v>
      </c>
      <c r="B41" s="130">
        <f t="shared" si="6"/>
        <v>1000</v>
      </c>
      <c r="C41" s="130">
        <v>1366898</v>
      </c>
      <c r="D41" s="140" t="s">
        <v>40</v>
      </c>
      <c r="E41" s="11">
        <v>111</v>
      </c>
      <c r="F41" s="29" t="s">
        <v>19</v>
      </c>
      <c r="G41" s="54">
        <v>3100000</v>
      </c>
      <c r="H41" s="54">
        <v>3100000</v>
      </c>
      <c r="I41" s="54">
        <v>3100000</v>
      </c>
      <c r="J41" s="54">
        <v>3100000</v>
      </c>
      <c r="K41" s="54">
        <v>3100000</v>
      </c>
      <c r="L41" s="54">
        <v>3100000</v>
      </c>
      <c r="M41" s="54">
        <v>3100000</v>
      </c>
      <c r="N41" s="54">
        <v>3100000</v>
      </c>
      <c r="O41" s="54">
        <v>3100000</v>
      </c>
      <c r="P41" s="54">
        <v>3100000</v>
      </c>
      <c r="Q41" s="54">
        <v>3100000</v>
      </c>
      <c r="R41" s="54">
        <v>3100000</v>
      </c>
      <c r="S41" s="92">
        <f t="shared" ref="S41:T53" si="7">SUM(G41:R41)</f>
        <v>37200000</v>
      </c>
      <c r="T41" s="43">
        <f t="shared" si="4"/>
        <v>3100000</v>
      </c>
      <c r="U41" s="141">
        <f>SUM(S41:T43)</f>
        <v>40300000</v>
      </c>
      <c r="V41" s="110"/>
      <c r="W41" s="111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</row>
    <row r="42" spans="1:133" s="5" customFormat="1" ht="21.95" customHeight="1" x14ac:dyDescent="0.2">
      <c r="A42" s="131"/>
      <c r="B42" s="131"/>
      <c r="C42" s="131"/>
      <c r="D42" s="137"/>
      <c r="E42" s="9">
        <v>113</v>
      </c>
      <c r="F42" s="16" t="s">
        <v>20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92">
        <f t="shared" si="7"/>
        <v>0</v>
      </c>
      <c r="T42" s="36">
        <f t="shared" si="4"/>
        <v>0</v>
      </c>
      <c r="U42" s="142"/>
      <c r="V42" s="110"/>
      <c r="W42" s="111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</row>
    <row r="43" spans="1:133" s="5" customFormat="1" ht="21.95" customHeight="1" thickBot="1" x14ac:dyDescent="0.25">
      <c r="A43" s="132"/>
      <c r="B43" s="132"/>
      <c r="C43" s="132"/>
      <c r="D43" s="138"/>
      <c r="E43" s="7">
        <v>133</v>
      </c>
      <c r="F43" s="30" t="s">
        <v>22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91">
        <f t="shared" si="7"/>
        <v>0</v>
      </c>
      <c r="T43" s="41">
        <f t="shared" si="4"/>
        <v>0</v>
      </c>
      <c r="U43" s="143"/>
      <c r="V43" s="110"/>
      <c r="W43" s="111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</row>
    <row r="44" spans="1:133" s="5" customFormat="1" ht="21.95" customHeight="1" x14ac:dyDescent="0.2">
      <c r="A44" s="130">
        <v>12</v>
      </c>
      <c r="B44" s="130">
        <f t="shared" si="6"/>
        <v>1000</v>
      </c>
      <c r="C44" s="130">
        <v>3991555</v>
      </c>
      <c r="D44" s="140" t="s">
        <v>103</v>
      </c>
      <c r="E44" s="11">
        <v>111</v>
      </c>
      <c r="F44" s="29" t="s">
        <v>19</v>
      </c>
      <c r="G44" s="54">
        <v>4000000</v>
      </c>
      <c r="H44" s="54">
        <v>4000000</v>
      </c>
      <c r="I44" s="54">
        <v>4000000</v>
      </c>
      <c r="J44" s="54">
        <v>4000000</v>
      </c>
      <c r="K44" s="54">
        <v>4000000</v>
      </c>
      <c r="L44" s="54">
        <v>4000000</v>
      </c>
      <c r="M44" s="54">
        <v>4000000</v>
      </c>
      <c r="N44" s="54">
        <v>4000000</v>
      </c>
      <c r="O44" s="54">
        <v>4000000</v>
      </c>
      <c r="P44" s="54">
        <v>4000000</v>
      </c>
      <c r="Q44" s="54">
        <v>4000000</v>
      </c>
      <c r="R44" s="54">
        <v>4000000</v>
      </c>
      <c r="S44" s="92">
        <f t="shared" ref="S44:S49" si="8">SUM(G44:R44)</f>
        <v>48000000</v>
      </c>
      <c r="T44" s="43">
        <f t="shared" ref="T44:T49" si="9">S44/12</f>
        <v>4000000</v>
      </c>
      <c r="U44" s="141">
        <f>SUM(S44:T46)</f>
        <v>65000000</v>
      </c>
      <c r="V44" s="110"/>
      <c r="W44" s="111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</row>
    <row r="45" spans="1:133" s="5" customFormat="1" ht="21.95" customHeight="1" x14ac:dyDescent="0.2">
      <c r="A45" s="131"/>
      <c r="B45" s="131"/>
      <c r="C45" s="131"/>
      <c r="D45" s="137"/>
      <c r="E45" s="9">
        <v>113</v>
      </c>
      <c r="F45" s="16" t="s">
        <v>20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92">
        <f t="shared" si="8"/>
        <v>0</v>
      </c>
      <c r="T45" s="36">
        <f t="shared" si="9"/>
        <v>0</v>
      </c>
      <c r="U45" s="142"/>
      <c r="V45" s="110"/>
      <c r="W45" s="111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</row>
    <row r="46" spans="1:133" s="5" customFormat="1" ht="21.95" customHeight="1" thickBot="1" x14ac:dyDescent="0.25">
      <c r="A46" s="132"/>
      <c r="B46" s="132"/>
      <c r="C46" s="132"/>
      <c r="D46" s="138"/>
      <c r="E46" s="7">
        <v>133</v>
      </c>
      <c r="F46" s="30" t="s">
        <v>22</v>
      </c>
      <c r="G46" s="37">
        <v>1000000</v>
      </c>
      <c r="H46" s="37">
        <v>1000000</v>
      </c>
      <c r="I46" s="37">
        <v>1000000</v>
      </c>
      <c r="J46" s="37">
        <v>1000000</v>
      </c>
      <c r="K46" s="37">
        <v>1000000</v>
      </c>
      <c r="L46" s="37">
        <v>1000000</v>
      </c>
      <c r="M46" s="37">
        <v>1000000</v>
      </c>
      <c r="N46" s="37">
        <v>1000000</v>
      </c>
      <c r="O46" s="37">
        <v>1000000</v>
      </c>
      <c r="P46" s="37">
        <v>1000000</v>
      </c>
      <c r="Q46" s="37">
        <v>1000000</v>
      </c>
      <c r="R46" s="37">
        <v>1000000</v>
      </c>
      <c r="S46" s="91">
        <f t="shared" si="8"/>
        <v>12000000</v>
      </c>
      <c r="T46" s="41">
        <f t="shared" si="9"/>
        <v>1000000</v>
      </c>
      <c r="U46" s="143"/>
      <c r="V46" s="110"/>
      <c r="W46" s="111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</row>
    <row r="47" spans="1:133" s="5" customFormat="1" ht="21.95" customHeight="1" x14ac:dyDescent="0.2">
      <c r="A47" s="130">
        <v>13</v>
      </c>
      <c r="B47" s="130">
        <f t="shared" si="6"/>
        <v>1000</v>
      </c>
      <c r="C47" s="130">
        <v>3523729</v>
      </c>
      <c r="D47" s="140" t="s">
        <v>102</v>
      </c>
      <c r="E47" s="11">
        <v>111</v>
      </c>
      <c r="F47" s="29" t="s">
        <v>19</v>
      </c>
      <c r="G47" s="54">
        <v>2500000</v>
      </c>
      <c r="H47" s="54">
        <v>2500000</v>
      </c>
      <c r="I47" s="54">
        <v>2500000</v>
      </c>
      <c r="J47" s="54">
        <v>2500000</v>
      </c>
      <c r="K47" s="54">
        <v>2500000</v>
      </c>
      <c r="L47" s="54">
        <v>2500000</v>
      </c>
      <c r="M47" s="54">
        <v>2500000</v>
      </c>
      <c r="N47" s="54">
        <v>2500000</v>
      </c>
      <c r="O47" s="54">
        <v>2500000</v>
      </c>
      <c r="P47" s="54">
        <v>2500000</v>
      </c>
      <c r="Q47" s="54">
        <v>2500000</v>
      </c>
      <c r="R47" s="54">
        <v>2500000</v>
      </c>
      <c r="S47" s="92">
        <f t="shared" si="8"/>
        <v>30000000</v>
      </c>
      <c r="T47" s="43">
        <f t="shared" si="9"/>
        <v>2500000</v>
      </c>
      <c r="U47" s="141">
        <f>SUM(S47:T49)</f>
        <v>39000000</v>
      </c>
      <c r="V47" s="110"/>
      <c r="W47" s="111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</row>
    <row r="48" spans="1:133" s="5" customFormat="1" ht="21.95" customHeight="1" x14ac:dyDescent="0.2">
      <c r="A48" s="131"/>
      <c r="B48" s="131"/>
      <c r="C48" s="131"/>
      <c r="D48" s="137"/>
      <c r="E48" s="9">
        <v>113</v>
      </c>
      <c r="F48" s="16" t="s">
        <v>20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92">
        <f t="shared" si="8"/>
        <v>0</v>
      </c>
      <c r="T48" s="36">
        <f t="shared" si="9"/>
        <v>0</v>
      </c>
      <c r="U48" s="142"/>
      <c r="V48" s="110"/>
      <c r="W48" s="111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</row>
    <row r="49" spans="1:133" s="5" customFormat="1" ht="21.95" customHeight="1" thickBot="1" x14ac:dyDescent="0.25">
      <c r="A49" s="132"/>
      <c r="B49" s="132"/>
      <c r="C49" s="132"/>
      <c r="D49" s="138"/>
      <c r="E49" s="7">
        <v>133</v>
      </c>
      <c r="F49" s="30" t="s">
        <v>22</v>
      </c>
      <c r="G49" s="37">
        <v>500000</v>
      </c>
      <c r="H49" s="37">
        <v>500000</v>
      </c>
      <c r="I49" s="37">
        <v>500000</v>
      </c>
      <c r="J49" s="37">
        <v>500000</v>
      </c>
      <c r="K49" s="37">
        <v>500000</v>
      </c>
      <c r="L49" s="37">
        <v>500000</v>
      </c>
      <c r="M49" s="37">
        <v>500000</v>
      </c>
      <c r="N49" s="37">
        <v>500000</v>
      </c>
      <c r="O49" s="37">
        <v>500000</v>
      </c>
      <c r="P49" s="37">
        <v>500000</v>
      </c>
      <c r="Q49" s="37">
        <v>500000</v>
      </c>
      <c r="R49" s="37">
        <v>500000</v>
      </c>
      <c r="S49" s="91">
        <f t="shared" si="8"/>
        <v>6000000</v>
      </c>
      <c r="T49" s="41">
        <f t="shared" si="9"/>
        <v>500000</v>
      </c>
      <c r="U49" s="143"/>
      <c r="V49" s="110"/>
      <c r="W49" s="111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</row>
    <row r="50" spans="1:133" s="5" customFormat="1" ht="21.95" customHeight="1" x14ac:dyDescent="0.2">
      <c r="A50" s="140">
        <v>14</v>
      </c>
      <c r="B50" s="146">
        <f t="shared" si="6"/>
        <v>1000</v>
      </c>
      <c r="C50" s="146">
        <v>1397050</v>
      </c>
      <c r="D50" s="146" t="s">
        <v>41</v>
      </c>
      <c r="E50" s="11">
        <v>112</v>
      </c>
      <c r="F50" s="29" t="s">
        <v>74</v>
      </c>
      <c r="G50" s="35">
        <v>1890000</v>
      </c>
      <c r="H50" s="35">
        <v>1890000</v>
      </c>
      <c r="I50" s="35">
        <v>1890000</v>
      </c>
      <c r="J50" s="35">
        <v>1890000</v>
      </c>
      <c r="K50" s="35">
        <v>1890000</v>
      </c>
      <c r="L50" s="35">
        <v>1890000</v>
      </c>
      <c r="M50" s="35">
        <v>1890000</v>
      </c>
      <c r="N50" s="35">
        <v>1890000</v>
      </c>
      <c r="O50" s="35">
        <v>1890000</v>
      </c>
      <c r="P50" s="35">
        <v>1890000</v>
      </c>
      <c r="Q50" s="35">
        <v>1890000</v>
      </c>
      <c r="R50" s="35">
        <v>1890000</v>
      </c>
      <c r="S50" s="92">
        <f t="shared" si="7"/>
        <v>22680000</v>
      </c>
      <c r="T50" s="43">
        <f>S50/12</f>
        <v>1890000</v>
      </c>
      <c r="U50" s="141">
        <f>SUM(S50:T53)</f>
        <v>36362832</v>
      </c>
      <c r="V50" s="110"/>
      <c r="W50" s="111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</row>
    <row r="51" spans="1:133" s="5" customFormat="1" ht="21.95" customHeight="1" x14ac:dyDescent="0.2">
      <c r="A51" s="137"/>
      <c r="B51" s="147"/>
      <c r="C51" s="147"/>
      <c r="D51" s="147"/>
      <c r="E51" s="9">
        <v>113</v>
      </c>
      <c r="F51" s="16" t="s">
        <v>20</v>
      </c>
      <c r="G51" s="35">
        <v>982736</v>
      </c>
      <c r="H51" s="35">
        <v>982736</v>
      </c>
      <c r="I51" s="35">
        <v>982736</v>
      </c>
      <c r="J51" s="35">
        <v>982736</v>
      </c>
      <c r="K51" s="35">
        <v>982736</v>
      </c>
      <c r="L51" s="35">
        <v>982736</v>
      </c>
      <c r="M51" s="35">
        <v>982736</v>
      </c>
      <c r="N51" s="35">
        <v>982736</v>
      </c>
      <c r="O51" s="35">
        <v>982736</v>
      </c>
      <c r="P51" s="35">
        <v>982736</v>
      </c>
      <c r="Q51" s="35">
        <v>982736</v>
      </c>
      <c r="R51" s="35">
        <v>982736</v>
      </c>
      <c r="S51" s="92">
        <f t="shared" si="7"/>
        <v>11792832</v>
      </c>
      <c r="T51" s="36">
        <v>0</v>
      </c>
      <c r="U51" s="142"/>
      <c r="V51" s="110"/>
      <c r="W51" s="111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</row>
    <row r="52" spans="1:133" s="5" customFormat="1" ht="21.95" customHeight="1" x14ac:dyDescent="0.2">
      <c r="A52" s="137"/>
      <c r="B52" s="147"/>
      <c r="C52" s="147"/>
      <c r="D52" s="147"/>
      <c r="E52" s="9">
        <v>131</v>
      </c>
      <c r="F52" s="16" t="s">
        <v>26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92">
        <f t="shared" si="7"/>
        <v>0</v>
      </c>
      <c r="T52" s="43">
        <f t="shared" si="7"/>
        <v>0</v>
      </c>
      <c r="U52" s="142"/>
      <c r="V52" s="110"/>
      <c r="W52" s="111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</row>
    <row r="53" spans="1:133" s="5" customFormat="1" ht="21.95" customHeight="1" thickBot="1" x14ac:dyDescent="0.25">
      <c r="A53" s="137"/>
      <c r="B53" s="148"/>
      <c r="C53" s="148"/>
      <c r="D53" s="148"/>
      <c r="E53" s="8">
        <v>133</v>
      </c>
      <c r="F53" s="30" t="s">
        <v>22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91">
        <f t="shared" si="7"/>
        <v>0</v>
      </c>
      <c r="T53" s="41">
        <f t="shared" si="4"/>
        <v>0</v>
      </c>
      <c r="U53" s="143"/>
      <c r="V53" s="110"/>
      <c r="W53" s="111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</row>
    <row r="54" spans="1:133" s="5" customFormat="1" ht="21.95" customHeight="1" x14ac:dyDescent="0.2">
      <c r="A54" s="130">
        <v>15</v>
      </c>
      <c r="B54" s="130">
        <f t="shared" si="6"/>
        <v>1000</v>
      </c>
      <c r="C54" s="139">
        <v>3628195</v>
      </c>
      <c r="D54" s="140" t="s">
        <v>68</v>
      </c>
      <c r="E54" s="11">
        <v>112</v>
      </c>
      <c r="F54" s="16" t="s">
        <v>74</v>
      </c>
      <c r="G54" s="48">
        <v>1890000</v>
      </c>
      <c r="H54" s="48">
        <v>1890000</v>
      </c>
      <c r="I54" s="48">
        <v>1890000</v>
      </c>
      <c r="J54" s="48">
        <v>1890000</v>
      </c>
      <c r="K54" s="48">
        <v>1890000</v>
      </c>
      <c r="L54" s="48">
        <v>1890000</v>
      </c>
      <c r="M54" s="48">
        <v>1890000</v>
      </c>
      <c r="N54" s="48">
        <v>1890000</v>
      </c>
      <c r="O54" s="48">
        <v>1890000</v>
      </c>
      <c r="P54" s="48">
        <v>1890000</v>
      </c>
      <c r="Q54" s="48">
        <v>1890000</v>
      </c>
      <c r="R54" s="48">
        <v>1890000</v>
      </c>
      <c r="S54" s="92">
        <f t="shared" ref="S54:S57" si="10">SUM(G54:R54)</f>
        <v>22680000</v>
      </c>
      <c r="T54" s="43">
        <f t="shared" ref="T54" si="11">S54/12</f>
        <v>1890000</v>
      </c>
      <c r="U54" s="106"/>
      <c r="V54" s="110"/>
      <c r="W54" s="111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</row>
    <row r="55" spans="1:133" s="5" customFormat="1" ht="21.95" customHeight="1" x14ac:dyDescent="0.2">
      <c r="A55" s="131"/>
      <c r="B55" s="131"/>
      <c r="C55" s="134"/>
      <c r="D55" s="137"/>
      <c r="E55" s="9">
        <v>113</v>
      </c>
      <c r="F55" s="16" t="s">
        <v>20</v>
      </c>
      <c r="G55" s="48">
        <v>982736</v>
      </c>
      <c r="H55" s="48">
        <v>982736</v>
      </c>
      <c r="I55" s="48">
        <v>982736</v>
      </c>
      <c r="J55" s="48">
        <v>982736</v>
      </c>
      <c r="K55" s="48">
        <v>982736</v>
      </c>
      <c r="L55" s="48">
        <v>982736</v>
      </c>
      <c r="M55" s="48">
        <v>982736</v>
      </c>
      <c r="N55" s="48">
        <v>982736</v>
      </c>
      <c r="O55" s="48">
        <v>982736</v>
      </c>
      <c r="P55" s="48">
        <v>982736</v>
      </c>
      <c r="Q55" s="48">
        <v>982736</v>
      </c>
      <c r="R55" s="48">
        <v>982736</v>
      </c>
      <c r="S55" s="92">
        <f t="shared" si="10"/>
        <v>11792832</v>
      </c>
      <c r="T55" s="36"/>
      <c r="U55" s="107"/>
      <c r="V55" s="110"/>
      <c r="W55" s="111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</row>
    <row r="56" spans="1:133" s="5" customFormat="1" ht="21.95" customHeight="1" x14ac:dyDescent="0.2">
      <c r="A56" s="131"/>
      <c r="B56" s="131"/>
      <c r="C56" s="134"/>
      <c r="D56" s="137"/>
      <c r="E56" s="9">
        <v>133</v>
      </c>
      <c r="F56" s="16" t="s">
        <v>22</v>
      </c>
      <c r="G56" s="35"/>
      <c r="H56" s="35"/>
      <c r="I56" s="35"/>
      <c r="J56" s="35"/>
      <c r="K56" s="35"/>
      <c r="L56" s="35"/>
      <c r="M56" s="35"/>
      <c r="N56" s="35"/>
      <c r="O56" s="35"/>
      <c r="P56" s="48"/>
      <c r="Q56" s="48"/>
      <c r="R56" s="55"/>
      <c r="S56" s="92">
        <f t="shared" si="10"/>
        <v>0</v>
      </c>
      <c r="T56" s="36">
        <f t="shared" ref="T56:T57" si="12">S56/12</f>
        <v>0</v>
      </c>
      <c r="U56" s="107">
        <f>SUM(S54:T57)</f>
        <v>36362832</v>
      </c>
      <c r="V56" s="110"/>
      <c r="W56" s="111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</row>
    <row r="57" spans="1:133" s="5" customFormat="1" ht="21.95" customHeight="1" thickBot="1" x14ac:dyDescent="0.25">
      <c r="A57" s="131"/>
      <c r="B57" s="132"/>
      <c r="C57" s="135"/>
      <c r="D57" s="138"/>
      <c r="E57" s="9">
        <v>123</v>
      </c>
      <c r="F57" s="16" t="s">
        <v>24</v>
      </c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96">
        <f t="shared" si="10"/>
        <v>0</v>
      </c>
      <c r="T57" s="41">
        <f t="shared" si="12"/>
        <v>0</v>
      </c>
      <c r="U57" s="108"/>
      <c r="V57" s="110"/>
      <c r="W57" s="111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</row>
    <row r="58" spans="1:133" s="5" customFormat="1" ht="21.95" customHeight="1" x14ac:dyDescent="0.2">
      <c r="A58" s="130">
        <v>16</v>
      </c>
      <c r="B58" s="130">
        <f t="shared" si="6"/>
        <v>1000</v>
      </c>
      <c r="C58" s="139">
        <f>[2]MUNI_CAP_MIRANDA_AGOSTO!$G$31</f>
        <v>4740398</v>
      </c>
      <c r="D58" s="140" t="s">
        <v>73</v>
      </c>
      <c r="E58" s="11">
        <v>112</v>
      </c>
      <c r="F58" s="29" t="s">
        <v>74</v>
      </c>
      <c r="G58" s="48">
        <v>1890000</v>
      </c>
      <c r="H58" s="48">
        <v>1890000</v>
      </c>
      <c r="I58" s="48">
        <v>1890000</v>
      </c>
      <c r="J58" s="48">
        <v>1890000</v>
      </c>
      <c r="K58" s="48">
        <v>1890000</v>
      </c>
      <c r="L58" s="48">
        <v>1890000</v>
      </c>
      <c r="M58" s="48">
        <v>1890000</v>
      </c>
      <c r="N58" s="48">
        <v>1890000</v>
      </c>
      <c r="O58" s="48">
        <v>1890000</v>
      </c>
      <c r="P58" s="48">
        <v>1890000</v>
      </c>
      <c r="Q58" s="48">
        <v>1890000</v>
      </c>
      <c r="R58" s="48">
        <v>1890000</v>
      </c>
      <c r="S58" s="92">
        <f t="shared" ref="S58:S61" si="13">SUM(G58:R58)</f>
        <v>22680000</v>
      </c>
      <c r="T58" s="43">
        <f t="shared" si="4"/>
        <v>1890000</v>
      </c>
      <c r="U58" s="142">
        <f>SUM(S58:T61)</f>
        <v>36362832</v>
      </c>
      <c r="V58" s="110"/>
      <c r="W58" s="111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</row>
    <row r="59" spans="1:133" s="5" customFormat="1" ht="21.95" customHeight="1" x14ac:dyDescent="0.2">
      <c r="A59" s="131"/>
      <c r="B59" s="131"/>
      <c r="C59" s="134"/>
      <c r="D59" s="137"/>
      <c r="E59" s="9">
        <v>113</v>
      </c>
      <c r="F59" s="16" t="s">
        <v>20</v>
      </c>
      <c r="G59" s="35">
        <v>982736</v>
      </c>
      <c r="H59" s="35">
        <v>982736</v>
      </c>
      <c r="I59" s="35">
        <v>982736</v>
      </c>
      <c r="J59" s="35">
        <v>982736</v>
      </c>
      <c r="K59" s="35">
        <v>982736</v>
      </c>
      <c r="L59" s="35">
        <v>982736</v>
      </c>
      <c r="M59" s="35">
        <v>982736</v>
      </c>
      <c r="N59" s="35">
        <v>982736</v>
      </c>
      <c r="O59" s="35">
        <v>982736</v>
      </c>
      <c r="P59" s="35">
        <v>982736</v>
      </c>
      <c r="Q59" s="35">
        <v>982736</v>
      </c>
      <c r="R59" s="35">
        <v>982736</v>
      </c>
      <c r="S59" s="92">
        <f t="shared" si="13"/>
        <v>11792832</v>
      </c>
      <c r="T59" s="36">
        <v>0</v>
      </c>
      <c r="U59" s="142"/>
      <c r="V59" s="110"/>
      <c r="W59" s="111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</row>
    <row r="60" spans="1:133" s="5" customFormat="1" ht="21.95" customHeight="1" x14ac:dyDescent="0.2">
      <c r="A60" s="131"/>
      <c r="B60" s="131"/>
      <c r="C60" s="134"/>
      <c r="D60" s="137"/>
      <c r="E60" s="9">
        <v>133</v>
      </c>
      <c r="F60" s="16" t="s">
        <v>22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52">
        <v>0</v>
      </c>
      <c r="S60" s="92">
        <f t="shared" si="13"/>
        <v>0</v>
      </c>
      <c r="T60" s="36">
        <f t="shared" si="4"/>
        <v>0</v>
      </c>
      <c r="U60" s="142"/>
      <c r="V60" s="110"/>
      <c r="W60" s="111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</row>
    <row r="61" spans="1:133" s="5" customFormat="1" ht="21.95" customHeight="1" thickBot="1" x14ac:dyDescent="0.25">
      <c r="A61" s="132"/>
      <c r="B61" s="132"/>
      <c r="C61" s="135"/>
      <c r="D61" s="138"/>
      <c r="E61" s="7">
        <v>232</v>
      </c>
      <c r="F61" s="34" t="s">
        <v>21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91">
        <f t="shared" si="13"/>
        <v>0</v>
      </c>
      <c r="T61" s="41">
        <v>0</v>
      </c>
      <c r="U61" s="143"/>
      <c r="V61" s="110"/>
      <c r="W61" s="111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</row>
    <row r="62" spans="1:133" s="5" customFormat="1" ht="21.95" customHeight="1" x14ac:dyDescent="0.2">
      <c r="A62" s="130">
        <v>17</v>
      </c>
      <c r="B62" s="130">
        <f t="shared" si="6"/>
        <v>1000</v>
      </c>
      <c r="C62" s="181">
        <v>1810398</v>
      </c>
      <c r="D62" s="140" t="s">
        <v>42</v>
      </c>
      <c r="E62" s="11">
        <v>113</v>
      </c>
      <c r="F62" s="29" t="s">
        <v>74</v>
      </c>
      <c r="G62" s="55">
        <v>1890000</v>
      </c>
      <c r="H62" s="55">
        <v>1890000</v>
      </c>
      <c r="I62" s="55">
        <v>1890000</v>
      </c>
      <c r="J62" s="55">
        <v>1890000</v>
      </c>
      <c r="K62" s="55">
        <v>1890000</v>
      </c>
      <c r="L62" s="55">
        <v>1890000</v>
      </c>
      <c r="M62" s="55">
        <v>1890000</v>
      </c>
      <c r="N62" s="55">
        <v>1890000</v>
      </c>
      <c r="O62" s="55">
        <v>1890000</v>
      </c>
      <c r="P62" s="55">
        <v>1890000</v>
      </c>
      <c r="Q62" s="55">
        <v>1890000</v>
      </c>
      <c r="R62" s="55">
        <v>1890000</v>
      </c>
      <c r="S62" s="92">
        <f t="shared" ref="S62:S65" si="14">SUM(G62:R62)</f>
        <v>22680000</v>
      </c>
      <c r="T62" s="43">
        <f t="shared" si="4"/>
        <v>1890000</v>
      </c>
      <c r="U62" s="141">
        <f>SUM(S62:T65)</f>
        <v>36362832</v>
      </c>
      <c r="V62" s="110"/>
      <c r="W62" s="111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</row>
    <row r="63" spans="1:133" s="5" customFormat="1" ht="21.95" customHeight="1" x14ac:dyDescent="0.2">
      <c r="A63" s="131"/>
      <c r="B63" s="131"/>
      <c r="C63" s="182"/>
      <c r="D63" s="137"/>
      <c r="E63" s="9">
        <v>113</v>
      </c>
      <c r="F63" s="16" t="s">
        <v>20</v>
      </c>
      <c r="G63" s="35">
        <v>982736</v>
      </c>
      <c r="H63" s="35">
        <v>982736</v>
      </c>
      <c r="I63" s="35">
        <v>982736</v>
      </c>
      <c r="J63" s="35">
        <v>982736</v>
      </c>
      <c r="K63" s="35">
        <v>982736</v>
      </c>
      <c r="L63" s="35">
        <v>982736</v>
      </c>
      <c r="M63" s="35">
        <v>982736</v>
      </c>
      <c r="N63" s="35">
        <v>982736</v>
      </c>
      <c r="O63" s="35">
        <v>982736</v>
      </c>
      <c r="P63" s="35">
        <v>982736</v>
      </c>
      <c r="Q63" s="35">
        <v>982736</v>
      </c>
      <c r="R63" s="35">
        <v>982736</v>
      </c>
      <c r="S63" s="92">
        <f t="shared" si="14"/>
        <v>11792832</v>
      </c>
      <c r="T63" s="36">
        <v>0</v>
      </c>
      <c r="U63" s="142"/>
      <c r="V63" s="110"/>
      <c r="W63" s="111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0"/>
      <c r="DB63" s="110"/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0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</row>
    <row r="64" spans="1:133" s="5" customFormat="1" ht="21.95" customHeight="1" x14ac:dyDescent="0.2">
      <c r="A64" s="131"/>
      <c r="B64" s="131"/>
      <c r="C64" s="182"/>
      <c r="D64" s="137"/>
      <c r="E64" s="9">
        <v>133</v>
      </c>
      <c r="F64" s="16" t="s">
        <v>22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90">
        <v>0</v>
      </c>
      <c r="T64" s="36">
        <f t="shared" si="4"/>
        <v>0</v>
      </c>
      <c r="U64" s="142"/>
      <c r="V64" s="110"/>
      <c r="W64" s="111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</row>
    <row r="65" spans="1:133" s="5" customFormat="1" ht="21.95" customHeight="1" thickBot="1" x14ac:dyDescent="0.25">
      <c r="A65" s="132"/>
      <c r="B65" s="132"/>
      <c r="C65" s="183"/>
      <c r="D65" s="138"/>
      <c r="E65" s="8">
        <v>232</v>
      </c>
      <c r="F65" s="33" t="s">
        <v>21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91">
        <f t="shared" si="14"/>
        <v>0</v>
      </c>
      <c r="T65" s="41">
        <v>0</v>
      </c>
      <c r="U65" s="143"/>
      <c r="V65" s="110"/>
      <c r="W65" s="111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110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</row>
    <row r="66" spans="1:133" s="5" customFormat="1" ht="21.95" customHeight="1" x14ac:dyDescent="0.2">
      <c r="A66" s="130">
        <v>18</v>
      </c>
      <c r="B66" s="130">
        <f t="shared" si="6"/>
        <v>1000</v>
      </c>
      <c r="C66" s="181">
        <v>1564448</v>
      </c>
      <c r="D66" s="140" t="s">
        <v>43</v>
      </c>
      <c r="E66" s="11">
        <v>112</v>
      </c>
      <c r="F66" s="29" t="s">
        <v>74</v>
      </c>
      <c r="G66" s="55">
        <v>1890000</v>
      </c>
      <c r="H66" s="55">
        <v>1890000</v>
      </c>
      <c r="I66" s="55">
        <v>1890000</v>
      </c>
      <c r="J66" s="55">
        <v>1890000</v>
      </c>
      <c r="K66" s="55">
        <v>1890000</v>
      </c>
      <c r="L66" s="55">
        <v>1890000</v>
      </c>
      <c r="M66" s="55">
        <v>1890000</v>
      </c>
      <c r="N66" s="55">
        <v>1890000</v>
      </c>
      <c r="O66" s="55">
        <v>1890000</v>
      </c>
      <c r="P66" s="55">
        <v>1890000</v>
      </c>
      <c r="Q66" s="55">
        <v>1890000</v>
      </c>
      <c r="R66" s="55">
        <v>1890000</v>
      </c>
      <c r="S66" s="92">
        <f t="shared" ref="S66:S69" si="15">SUM(G66:R66)</f>
        <v>22680000</v>
      </c>
      <c r="T66" s="43">
        <f t="shared" ref="T66:T125" si="16">S66/12</f>
        <v>1890000</v>
      </c>
      <c r="U66" s="142">
        <f>SUM(S66:T69)</f>
        <v>36362832</v>
      </c>
      <c r="V66" s="110"/>
      <c r="W66" s="111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</row>
    <row r="67" spans="1:133" s="5" customFormat="1" ht="21.95" customHeight="1" x14ac:dyDescent="0.2">
      <c r="A67" s="131"/>
      <c r="B67" s="131"/>
      <c r="C67" s="182"/>
      <c r="D67" s="137"/>
      <c r="E67" s="9">
        <v>113</v>
      </c>
      <c r="F67" s="16" t="s">
        <v>20</v>
      </c>
      <c r="G67" s="35">
        <v>982736</v>
      </c>
      <c r="H67" s="35">
        <v>982736</v>
      </c>
      <c r="I67" s="35">
        <v>982736</v>
      </c>
      <c r="J67" s="35">
        <v>982736</v>
      </c>
      <c r="K67" s="35">
        <v>982736</v>
      </c>
      <c r="L67" s="35">
        <v>982736</v>
      </c>
      <c r="M67" s="35">
        <v>982736</v>
      </c>
      <c r="N67" s="35">
        <v>982736</v>
      </c>
      <c r="O67" s="35">
        <v>982736</v>
      </c>
      <c r="P67" s="35">
        <v>982736</v>
      </c>
      <c r="Q67" s="35">
        <v>982736</v>
      </c>
      <c r="R67" s="35">
        <v>982736</v>
      </c>
      <c r="S67" s="92">
        <f t="shared" si="15"/>
        <v>11792832</v>
      </c>
      <c r="T67" s="36">
        <v>0</v>
      </c>
      <c r="U67" s="142"/>
      <c r="V67" s="110"/>
      <c r="W67" s="111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</row>
    <row r="68" spans="1:133" s="5" customFormat="1" ht="21.95" customHeight="1" x14ac:dyDescent="0.2">
      <c r="A68" s="131"/>
      <c r="B68" s="131"/>
      <c r="C68" s="182"/>
      <c r="D68" s="137"/>
      <c r="E68" s="9">
        <v>131</v>
      </c>
      <c r="F68" s="16" t="s">
        <v>70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97">
        <f t="shared" si="15"/>
        <v>0</v>
      </c>
      <c r="T68" s="36">
        <f t="shared" si="16"/>
        <v>0</v>
      </c>
      <c r="U68" s="142"/>
      <c r="V68" s="110"/>
      <c r="W68" s="111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</row>
    <row r="69" spans="1:133" s="5" customFormat="1" ht="21.95" customHeight="1" thickBot="1" x14ac:dyDescent="0.25">
      <c r="A69" s="132"/>
      <c r="B69" s="132"/>
      <c r="C69" s="183"/>
      <c r="D69" s="138"/>
      <c r="E69" s="9">
        <v>232</v>
      </c>
      <c r="F69" s="16" t="s">
        <v>21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96">
        <f t="shared" si="15"/>
        <v>0</v>
      </c>
      <c r="T69" s="41">
        <f t="shared" si="16"/>
        <v>0</v>
      </c>
      <c r="U69" s="143"/>
      <c r="V69" s="110"/>
      <c r="W69" s="111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</row>
    <row r="70" spans="1:133" s="5" customFormat="1" ht="21.95" customHeight="1" x14ac:dyDescent="0.2">
      <c r="A70" s="130">
        <v>19</v>
      </c>
      <c r="B70" s="139">
        <f t="shared" si="6"/>
        <v>1000</v>
      </c>
      <c r="C70" s="139">
        <v>2662778</v>
      </c>
      <c r="D70" s="140" t="s">
        <v>85</v>
      </c>
      <c r="E70" s="11">
        <v>112</v>
      </c>
      <c r="F70" s="29" t="s">
        <v>74</v>
      </c>
      <c r="G70" s="55">
        <v>1890000</v>
      </c>
      <c r="H70" s="55">
        <v>1890000</v>
      </c>
      <c r="I70" s="55">
        <v>1890000</v>
      </c>
      <c r="J70" s="55">
        <v>1890000</v>
      </c>
      <c r="K70" s="55">
        <v>1890000</v>
      </c>
      <c r="L70" s="55">
        <v>1890000</v>
      </c>
      <c r="M70" s="55">
        <v>1890000</v>
      </c>
      <c r="N70" s="55">
        <v>1890000</v>
      </c>
      <c r="O70" s="55">
        <v>1890000</v>
      </c>
      <c r="P70" s="55">
        <v>1890000</v>
      </c>
      <c r="Q70" s="55">
        <v>1890000</v>
      </c>
      <c r="R70" s="48">
        <v>1890000</v>
      </c>
      <c r="S70" s="92">
        <f t="shared" ref="S70" si="17">SUM(G70:R70)</f>
        <v>22680000</v>
      </c>
      <c r="T70" s="43">
        <f t="shared" si="16"/>
        <v>1890000</v>
      </c>
      <c r="U70" s="141">
        <f>SUM(S70:T73)</f>
        <v>36362832</v>
      </c>
      <c r="V70" s="110"/>
      <c r="W70" s="111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</row>
    <row r="71" spans="1:133" s="5" customFormat="1" ht="21.95" customHeight="1" x14ac:dyDescent="0.2">
      <c r="A71" s="131"/>
      <c r="B71" s="134"/>
      <c r="C71" s="134"/>
      <c r="D71" s="137"/>
      <c r="E71" s="9">
        <v>113</v>
      </c>
      <c r="F71" s="16" t="s">
        <v>20</v>
      </c>
      <c r="G71" s="35">
        <v>982736</v>
      </c>
      <c r="H71" s="35">
        <v>982736</v>
      </c>
      <c r="I71" s="35">
        <v>982736</v>
      </c>
      <c r="J71" s="35">
        <v>982736</v>
      </c>
      <c r="K71" s="35">
        <v>982736</v>
      </c>
      <c r="L71" s="35">
        <v>982736</v>
      </c>
      <c r="M71" s="35">
        <v>982736</v>
      </c>
      <c r="N71" s="35">
        <v>982736</v>
      </c>
      <c r="O71" s="35">
        <v>982736</v>
      </c>
      <c r="P71" s="35">
        <v>982736</v>
      </c>
      <c r="Q71" s="35">
        <v>982736</v>
      </c>
      <c r="R71" s="58">
        <v>982736</v>
      </c>
      <c r="S71" s="92">
        <f>SUM(G71:R71)</f>
        <v>11792832</v>
      </c>
      <c r="T71" s="36">
        <v>0</v>
      </c>
      <c r="U71" s="142"/>
      <c r="V71" s="110"/>
      <c r="W71" s="111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</row>
    <row r="72" spans="1:133" s="5" customFormat="1" ht="21.95" customHeight="1" x14ac:dyDescent="0.2">
      <c r="A72" s="131"/>
      <c r="B72" s="134"/>
      <c r="C72" s="134"/>
      <c r="D72" s="137"/>
      <c r="E72" s="9">
        <v>131</v>
      </c>
      <c r="F72" s="16" t="s">
        <v>26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92">
        <f t="shared" ref="S72:S73" si="18">SUM(G72:R72)</f>
        <v>0</v>
      </c>
      <c r="T72" s="36"/>
      <c r="U72" s="142"/>
      <c r="V72" s="110"/>
      <c r="W72" s="111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</row>
    <row r="73" spans="1:133" s="5" customFormat="1" ht="21.95" customHeight="1" thickBot="1" x14ac:dyDescent="0.25">
      <c r="A73" s="131"/>
      <c r="B73" s="135"/>
      <c r="C73" s="135"/>
      <c r="D73" s="138"/>
      <c r="E73" s="9">
        <v>232</v>
      </c>
      <c r="F73" s="16" t="s">
        <v>71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91">
        <f t="shared" si="18"/>
        <v>0</v>
      </c>
      <c r="T73" s="41">
        <f t="shared" ref="T73" si="19">S73/12</f>
        <v>0</v>
      </c>
      <c r="U73" s="143"/>
      <c r="V73" s="110"/>
      <c r="W73" s="111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</row>
    <row r="74" spans="1:133" s="5" customFormat="1" ht="21.95" customHeight="1" x14ac:dyDescent="0.2">
      <c r="A74" s="130">
        <v>20</v>
      </c>
      <c r="B74" s="139">
        <f t="shared" si="6"/>
        <v>1000</v>
      </c>
      <c r="C74" s="139">
        <v>1646039</v>
      </c>
      <c r="D74" s="140" t="s">
        <v>86</v>
      </c>
      <c r="E74" s="11">
        <v>112</v>
      </c>
      <c r="F74" s="29" t="s">
        <v>74</v>
      </c>
      <c r="G74" s="55">
        <v>1890000</v>
      </c>
      <c r="H74" s="55">
        <v>1890000</v>
      </c>
      <c r="I74" s="55">
        <v>1890000</v>
      </c>
      <c r="J74" s="55">
        <v>1890000</v>
      </c>
      <c r="K74" s="55">
        <v>1890000</v>
      </c>
      <c r="L74" s="55">
        <v>1890000</v>
      </c>
      <c r="M74" s="55">
        <v>1890000</v>
      </c>
      <c r="N74" s="55">
        <v>1890000</v>
      </c>
      <c r="O74" s="55">
        <v>1890000</v>
      </c>
      <c r="P74" s="55">
        <v>1890000</v>
      </c>
      <c r="Q74" s="55">
        <v>1890000</v>
      </c>
      <c r="R74" s="48">
        <v>1890000</v>
      </c>
      <c r="S74" s="92">
        <f t="shared" ref="S74" si="20">SUM(G74:R74)</f>
        <v>22680000</v>
      </c>
      <c r="T74" s="43">
        <f t="shared" ref="T74" si="21">S74/12</f>
        <v>1890000</v>
      </c>
      <c r="U74" s="141">
        <f>SUM(S74:T77)</f>
        <v>36362832</v>
      </c>
      <c r="V74" s="110"/>
      <c r="W74" s="111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0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</row>
    <row r="75" spans="1:133" s="5" customFormat="1" ht="21.95" customHeight="1" x14ac:dyDescent="0.2">
      <c r="A75" s="131"/>
      <c r="B75" s="134"/>
      <c r="C75" s="134"/>
      <c r="D75" s="137"/>
      <c r="E75" s="9">
        <v>113</v>
      </c>
      <c r="F75" s="16" t="s">
        <v>20</v>
      </c>
      <c r="G75" s="35">
        <v>982736</v>
      </c>
      <c r="H75" s="35">
        <v>982736</v>
      </c>
      <c r="I75" s="35">
        <v>982736</v>
      </c>
      <c r="J75" s="35">
        <v>982736</v>
      </c>
      <c r="K75" s="35">
        <v>982736</v>
      </c>
      <c r="L75" s="35">
        <v>982736</v>
      </c>
      <c r="M75" s="35">
        <v>982736</v>
      </c>
      <c r="N75" s="35">
        <v>982736</v>
      </c>
      <c r="O75" s="35">
        <v>982736</v>
      </c>
      <c r="P75" s="35">
        <v>982736</v>
      </c>
      <c r="Q75" s="35">
        <v>982736</v>
      </c>
      <c r="R75" s="58">
        <v>982736</v>
      </c>
      <c r="S75" s="92">
        <f>SUM(G75:R75)</f>
        <v>11792832</v>
      </c>
      <c r="T75" s="36">
        <v>0</v>
      </c>
      <c r="U75" s="142"/>
      <c r="V75" s="110"/>
      <c r="W75" s="111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  <c r="DC75" s="110"/>
      <c r="DD75" s="110"/>
      <c r="DE75" s="110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10"/>
      <c r="DQ75" s="110"/>
      <c r="DR75" s="110"/>
      <c r="DS75" s="110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</row>
    <row r="76" spans="1:133" s="5" customFormat="1" ht="21.95" customHeight="1" x14ac:dyDescent="0.2">
      <c r="A76" s="131"/>
      <c r="B76" s="134"/>
      <c r="C76" s="134"/>
      <c r="D76" s="137"/>
      <c r="E76" s="9">
        <v>131</v>
      </c>
      <c r="F76" s="16" t="s">
        <v>26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92">
        <f t="shared" ref="S76:S78" si="22">SUM(G76:R76)</f>
        <v>0</v>
      </c>
      <c r="T76" s="36"/>
      <c r="U76" s="142"/>
      <c r="V76" s="110"/>
      <c r="W76" s="111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</row>
    <row r="77" spans="1:133" s="5" customFormat="1" ht="21.95" customHeight="1" thickBot="1" x14ac:dyDescent="0.25">
      <c r="A77" s="131"/>
      <c r="B77" s="135"/>
      <c r="C77" s="135"/>
      <c r="D77" s="138"/>
      <c r="E77" s="9">
        <v>232</v>
      </c>
      <c r="F77" s="16" t="s">
        <v>71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91">
        <f t="shared" si="22"/>
        <v>0</v>
      </c>
      <c r="T77" s="41">
        <f t="shared" ref="T77:T78" si="23">S77/12</f>
        <v>0</v>
      </c>
      <c r="U77" s="143"/>
      <c r="V77" s="110"/>
      <c r="W77" s="111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10"/>
      <c r="DQ77" s="110"/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</row>
    <row r="78" spans="1:133" s="5" customFormat="1" ht="21.95" customHeight="1" x14ac:dyDescent="0.2">
      <c r="A78" s="130">
        <v>21</v>
      </c>
      <c r="B78" s="139">
        <f t="shared" si="6"/>
        <v>1000</v>
      </c>
      <c r="C78" s="139">
        <v>3824621</v>
      </c>
      <c r="D78" s="140" t="s">
        <v>87</v>
      </c>
      <c r="E78" s="11">
        <v>112</v>
      </c>
      <c r="F78" s="29" t="s">
        <v>74</v>
      </c>
      <c r="G78" s="55">
        <v>1890000</v>
      </c>
      <c r="H78" s="55">
        <v>1890000</v>
      </c>
      <c r="I78" s="55">
        <v>1890000</v>
      </c>
      <c r="J78" s="55">
        <v>1890000</v>
      </c>
      <c r="K78" s="55">
        <v>1890000</v>
      </c>
      <c r="L78" s="55">
        <v>1890000</v>
      </c>
      <c r="M78" s="55">
        <v>1890000</v>
      </c>
      <c r="N78" s="55">
        <v>1890000</v>
      </c>
      <c r="O78" s="55">
        <v>1890000</v>
      </c>
      <c r="P78" s="55">
        <v>1890000</v>
      </c>
      <c r="Q78" s="55">
        <v>1890000</v>
      </c>
      <c r="R78" s="48">
        <v>1890000</v>
      </c>
      <c r="S78" s="92">
        <f t="shared" si="22"/>
        <v>22680000</v>
      </c>
      <c r="T78" s="43">
        <f t="shared" si="23"/>
        <v>1890000</v>
      </c>
      <c r="U78" s="141">
        <f>SUM(S78:T81)</f>
        <v>36362832</v>
      </c>
      <c r="V78" s="110"/>
      <c r="W78" s="111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10"/>
      <c r="DC78" s="110"/>
      <c r="DD78" s="110"/>
      <c r="DE78" s="110"/>
      <c r="DF78" s="110"/>
      <c r="DG78" s="110"/>
      <c r="DH78" s="110"/>
      <c r="DI78" s="110"/>
      <c r="DJ78" s="110"/>
      <c r="DK78" s="110"/>
      <c r="DL78" s="110"/>
      <c r="DM78" s="110"/>
      <c r="DN78" s="110"/>
      <c r="DO78" s="110"/>
      <c r="DP78" s="110"/>
      <c r="DQ78" s="110"/>
      <c r="DR78" s="110"/>
      <c r="DS78" s="110"/>
      <c r="DT78" s="110"/>
      <c r="DU78" s="110"/>
      <c r="DV78" s="110"/>
      <c r="DW78" s="110"/>
      <c r="DX78" s="110"/>
      <c r="DY78" s="110"/>
      <c r="DZ78" s="110"/>
      <c r="EA78" s="110"/>
      <c r="EB78" s="110"/>
      <c r="EC78" s="110"/>
    </row>
    <row r="79" spans="1:133" s="5" customFormat="1" ht="21.95" customHeight="1" x14ac:dyDescent="0.2">
      <c r="A79" s="131"/>
      <c r="B79" s="134"/>
      <c r="C79" s="134"/>
      <c r="D79" s="137"/>
      <c r="E79" s="9">
        <v>113</v>
      </c>
      <c r="F79" s="16" t="s">
        <v>20</v>
      </c>
      <c r="G79" s="35">
        <v>982736</v>
      </c>
      <c r="H79" s="35">
        <v>982736</v>
      </c>
      <c r="I79" s="35">
        <v>982736</v>
      </c>
      <c r="J79" s="35">
        <v>982736</v>
      </c>
      <c r="K79" s="35">
        <v>982736</v>
      </c>
      <c r="L79" s="35">
        <v>982736</v>
      </c>
      <c r="M79" s="35">
        <v>982736</v>
      </c>
      <c r="N79" s="35">
        <v>982736</v>
      </c>
      <c r="O79" s="35">
        <v>982736</v>
      </c>
      <c r="P79" s="35">
        <v>982736</v>
      </c>
      <c r="Q79" s="35">
        <v>982736</v>
      </c>
      <c r="R79" s="58">
        <v>982736</v>
      </c>
      <c r="S79" s="92">
        <f>SUM(G79:R79)</f>
        <v>11792832</v>
      </c>
      <c r="T79" s="36">
        <v>0</v>
      </c>
      <c r="U79" s="142"/>
      <c r="V79" s="110"/>
      <c r="W79" s="111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  <c r="DC79" s="110"/>
      <c r="DD79" s="110"/>
      <c r="DE79" s="110"/>
      <c r="DF79" s="110"/>
      <c r="DG79" s="110"/>
      <c r="DH79" s="110"/>
      <c r="DI79" s="110"/>
      <c r="DJ79" s="110"/>
      <c r="DK79" s="110"/>
      <c r="DL79" s="110"/>
      <c r="DM79" s="110"/>
      <c r="DN79" s="110"/>
      <c r="DO79" s="110"/>
      <c r="DP79" s="110"/>
      <c r="DQ79" s="110"/>
      <c r="DR79" s="110"/>
      <c r="DS79" s="110"/>
      <c r="DT79" s="110"/>
      <c r="DU79" s="110"/>
      <c r="DV79" s="110"/>
      <c r="DW79" s="110"/>
      <c r="DX79" s="110"/>
      <c r="DY79" s="110"/>
      <c r="DZ79" s="110"/>
      <c r="EA79" s="110"/>
      <c r="EB79" s="110"/>
      <c r="EC79" s="110"/>
    </row>
    <row r="80" spans="1:133" s="5" customFormat="1" ht="21.95" customHeight="1" x14ac:dyDescent="0.2">
      <c r="A80" s="131"/>
      <c r="B80" s="134"/>
      <c r="C80" s="134"/>
      <c r="D80" s="137"/>
      <c r="E80" s="9">
        <v>131</v>
      </c>
      <c r="F80" s="16" t="s">
        <v>26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92">
        <f t="shared" ref="S80:S82" si="24">SUM(G80:R80)</f>
        <v>0</v>
      </c>
      <c r="T80" s="36"/>
      <c r="U80" s="142"/>
      <c r="V80" s="110"/>
      <c r="W80" s="111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10"/>
      <c r="DC80" s="110"/>
      <c r="DD80" s="110"/>
      <c r="DE80" s="110"/>
      <c r="DF80" s="110"/>
      <c r="DG80" s="110"/>
      <c r="DH80" s="110"/>
      <c r="DI80" s="110"/>
      <c r="DJ80" s="110"/>
      <c r="DK80" s="110"/>
      <c r="DL80" s="110"/>
      <c r="DM80" s="110"/>
      <c r="DN80" s="110"/>
      <c r="DO80" s="110"/>
      <c r="DP80" s="110"/>
      <c r="DQ80" s="110"/>
      <c r="DR80" s="110"/>
      <c r="DS80" s="110"/>
      <c r="DT80" s="110"/>
      <c r="DU80" s="110"/>
      <c r="DV80" s="110"/>
      <c r="DW80" s="110"/>
      <c r="DX80" s="110"/>
      <c r="DY80" s="110"/>
      <c r="DZ80" s="110"/>
      <c r="EA80" s="110"/>
      <c r="EB80" s="110"/>
      <c r="EC80" s="110"/>
    </row>
    <row r="81" spans="1:133" s="5" customFormat="1" ht="21.95" customHeight="1" thickBot="1" x14ac:dyDescent="0.25">
      <c r="A81" s="131"/>
      <c r="B81" s="135"/>
      <c r="C81" s="135"/>
      <c r="D81" s="138"/>
      <c r="E81" s="9">
        <v>232</v>
      </c>
      <c r="F81" s="16" t="s">
        <v>71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91">
        <f t="shared" si="24"/>
        <v>0</v>
      </c>
      <c r="T81" s="41">
        <f t="shared" ref="T81:T82" si="25">S81/12</f>
        <v>0</v>
      </c>
      <c r="U81" s="143"/>
      <c r="V81" s="110"/>
      <c r="W81" s="111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  <c r="CT81" s="110"/>
      <c r="CU81" s="110"/>
      <c r="CV81" s="110"/>
      <c r="CW81" s="110"/>
      <c r="CX81" s="110"/>
      <c r="CY81" s="110"/>
      <c r="CZ81" s="110"/>
      <c r="DA81" s="110"/>
      <c r="DB81" s="110"/>
      <c r="DC81" s="110"/>
      <c r="DD81" s="110"/>
      <c r="DE81" s="110"/>
      <c r="DF81" s="110"/>
      <c r="DG81" s="110"/>
      <c r="DH81" s="110"/>
      <c r="DI81" s="110"/>
      <c r="DJ81" s="110"/>
      <c r="DK81" s="110"/>
      <c r="DL81" s="110"/>
      <c r="DM81" s="110"/>
      <c r="DN81" s="110"/>
      <c r="DO81" s="110"/>
      <c r="DP81" s="110"/>
      <c r="DQ81" s="110"/>
      <c r="DR81" s="110"/>
      <c r="DS81" s="110"/>
      <c r="DT81" s="110"/>
      <c r="DU81" s="110"/>
      <c r="DV81" s="110"/>
      <c r="DW81" s="110"/>
      <c r="DX81" s="110"/>
      <c r="DY81" s="110"/>
      <c r="DZ81" s="110"/>
      <c r="EA81" s="110"/>
      <c r="EB81" s="110"/>
      <c r="EC81" s="110"/>
    </row>
    <row r="82" spans="1:133" s="5" customFormat="1" ht="21.95" customHeight="1" x14ac:dyDescent="0.2">
      <c r="A82" s="130">
        <v>22</v>
      </c>
      <c r="B82" s="139">
        <f t="shared" si="6"/>
        <v>1000</v>
      </c>
      <c r="C82" s="139">
        <v>4754619</v>
      </c>
      <c r="D82" s="140" t="s">
        <v>88</v>
      </c>
      <c r="E82" s="11">
        <v>112</v>
      </c>
      <c r="F82" s="29" t="s">
        <v>74</v>
      </c>
      <c r="G82" s="55">
        <v>1890000</v>
      </c>
      <c r="H82" s="55">
        <v>1890000</v>
      </c>
      <c r="I82" s="55">
        <v>1890000</v>
      </c>
      <c r="J82" s="55">
        <v>1890000</v>
      </c>
      <c r="K82" s="55">
        <v>1890000</v>
      </c>
      <c r="L82" s="55">
        <v>1890000</v>
      </c>
      <c r="M82" s="55">
        <v>1890000</v>
      </c>
      <c r="N82" s="55">
        <v>1890000</v>
      </c>
      <c r="O82" s="55">
        <v>1890000</v>
      </c>
      <c r="P82" s="55">
        <v>1890000</v>
      </c>
      <c r="Q82" s="55">
        <v>1890000</v>
      </c>
      <c r="R82" s="48">
        <v>1890000</v>
      </c>
      <c r="S82" s="92">
        <f t="shared" si="24"/>
        <v>22680000</v>
      </c>
      <c r="T82" s="43">
        <f t="shared" si="25"/>
        <v>1890000</v>
      </c>
      <c r="U82" s="141">
        <f>SUM(S82:T85)</f>
        <v>36362832</v>
      </c>
      <c r="V82" s="110"/>
      <c r="W82" s="111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0"/>
      <c r="DA82" s="110"/>
      <c r="DB82" s="110"/>
      <c r="DC82" s="110"/>
      <c r="DD82" s="110"/>
      <c r="DE82" s="110"/>
      <c r="DF82" s="110"/>
      <c r="DG82" s="110"/>
      <c r="DH82" s="110"/>
      <c r="DI82" s="110"/>
      <c r="DJ82" s="110"/>
      <c r="DK82" s="110"/>
      <c r="DL82" s="110"/>
      <c r="DM82" s="110"/>
      <c r="DN82" s="110"/>
      <c r="DO82" s="110"/>
      <c r="DP82" s="110"/>
      <c r="DQ82" s="110"/>
      <c r="DR82" s="110"/>
      <c r="DS82" s="110"/>
      <c r="DT82" s="110"/>
      <c r="DU82" s="110"/>
      <c r="DV82" s="110"/>
      <c r="DW82" s="110"/>
      <c r="DX82" s="110"/>
      <c r="DY82" s="110"/>
      <c r="DZ82" s="110"/>
      <c r="EA82" s="110"/>
      <c r="EB82" s="110"/>
      <c r="EC82" s="110"/>
    </row>
    <row r="83" spans="1:133" s="5" customFormat="1" ht="21.95" customHeight="1" x14ac:dyDescent="0.2">
      <c r="A83" s="131"/>
      <c r="B83" s="134"/>
      <c r="C83" s="134"/>
      <c r="D83" s="137"/>
      <c r="E83" s="9">
        <v>113</v>
      </c>
      <c r="F83" s="16" t="s">
        <v>20</v>
      </c>
      <c r="G83" s="35">
        <v>982736</v>
      </c>
      <c r="H83" s="35">
        <v>982736</v>
      </c>
      <c r="I83" s="35">
        <v>982736</v>
      </c>
      <c r="J83" s="35">
        <v>982736</v>
      </c>
      <c r="K83" s="35">
        <v>982736</v>
      </c>
      <c r="L83" s="35">
        <v>982736</v>
      </c>
      <c r="M83" s="35">
        <v>982736</v>
      </c>
      <c r="N83" s="35">
        <v>982736</v>
      </c>
      <c r="O83" s="35">
        <v>982736</v>
      </c>
      <c r="P83" s="35">
        <v>982736</v>
      </c>
      <c r="Q83" s="35">
        <v>982736</v>
      </c>
      <c r="R83" s="58">
        <v>982736</v>
      </c>
      <c r="S83" s="92">
        <f>SUM(G83:R83)</f>
        <v>11792832</v>
      </c>
      <c r="T83" s="36">
        <v>0</v>
      </c>
      <c r="U83" s="142"/>
      <c r="V83" s="110"/>
      <c r="W83" s="111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  <c r="CS83" s="110"/>
      <c r="CT83" s="110"/>
      <c r="CU83" s="110"/>
      <c r="CV83" s="110"/>
      <c r="CW83" s="110"/>
      <c r="CX83" s="110"/>
      <c r="CY83" s="110"/>
      <c r="CZ83" s="110"/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  <c r="DP83" s="110"/>
      <c r="DQ83" s="110"/>
      <c r="DR83" s="110"/>
      <c r="DS83" s="110"/>
      <c r="DT83" s="110"/>
      <c r="DU83" s="110"/>
      <c r="DV83" s="110"/>
      <c r="DW83" s="110"/>
      <c r="DX83" s="110"/>
      <c r="DY83" s="110"/>
      <c r="DZ83" s="110"/>
      <c r="EA83" s="110"/>
      <c r="EB83" s="110"/>
      <c r="EC83" s="110"/>
    </row>
    <row r="84" spans="1:133" s="5" customFormat="1" ht="21.95" customHeight="1" x14ac:dyDescent="0.2">
      <c r="A84" s="131"/>
      <c r="B84" s="134"/>
      <c r="C84" s="134"/>
      <c r="D84" s="137"/>
      <c r="E84" s="9">
        <v>131</v>
      </c>
      <c r="F84" s="16" t="s">
        <v>26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92">
        <f t="shared" ref="S84:S90" si="26">SUM(G84:R84)</f>
        <v>0</v>
      </c>
      <c r="T84" s="36"/>
      <c r="U84" s="142"/>
      <c r="V84" s="110"/>
      <c r="W84" s="111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  <c r="DP84" s="110"/>
      <c r="DQ84" s="110"/>
      <c r="DR84" s="110"/>
      <c r="DS84" s="110"/>
      <c r="DT84" s="110"/>
      <c r="DU84" s="110"/>
      <c r="DV84" s="110"/>
      <c r="DW84" s="110"/>
      <c r="DX84" s="110"/>
      <c r="DY84" s="110"/>
      <c r="DZ84" s="110"/>
      <c r="EA84" s="110"/>
      <c r="EB84" s="110"/>
      <c r="EC84" s="110"/>
    </row>
    <row r="85" spans="1:133" s="5" customFormat="1" ht="21.95" customHeight="1" thickBot="1" x14ac:dyDescent="0.25">
      <c r="A85" s="131"/>
      <c r="B85" s="135"/>
      <c r="C85" s="135"/>
      <c r="D85" s="138"/>
      <c r="E85" s="9">
        <v>232</v>
      </c>
      <c r="F85" s="16" t="s">
        <v>71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91">
        <f t="shared" si="26"/>
        <v>0</v>
      </c>
      <c r="T85" s="41">
        <f t="shared" ref="T85:T90" si="27">S85/12</f>
        <v>0</v>
      </c>
      <c r="U85" s="143"/>
      <c r="V85" s="110"/>
      <c r="W85" s="111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  <c r="CT85" s="110"/>
      <c r="CU85" s="110"/>
      <c r="CV85" s="110"/>
      <c r="CW85" s="110"/>
      <c r="CX85" s="110"/>
      <c r="CY85" s="110"/>
      <c r="CZ85" s="110"/>
      <c r="DA85" s="110"/>
      <c r="DB85" s="110"/>
      <c r="DC85" s="110"/>
      <c r="DD85" s="110"/>
      <c r="DE85" s="110"/>
      <c r="DF85" s="110"/>
      <c r="DG85" s="110"/>
      <c r="DH85" s="110"/>
      <c r="DI85" s="110"/>
      <c r="DJ85" s="110"/>
      <c r="DK85" s="110"/>
      <c r="DL85" s="110"/>
      <c r="DM85" s="110"/>
      <c r="DN85" s="110"/>
      <c r="DO85" s="110"/>
      <c r="DP85" s="110"/>
      <c r="DQ85" s="110"/>
      <c r="DR85" s="110"/>
      <c r="DS85" s="110"/>
      <c r="DT85" s="110"/>
      <c r="DU85" s="110"/>
      <c r="DV85" s="110"/>
      <c r="DW85" s="110"/>
      <c r="DX85" s="110"/>
      <c r="DY85" s="110"/>
      <c r="DZ85" s="110"/>
      <c r="EA85" s="110"/>
      <c r="EB85" s="110"/>
      <c r="EC85" s="110"/>
    </row>
    <row r="86" spans="1:133" s="5" customFormat="1" ht="21.95" customHeight="1" x14ac:dyDescent="0.2">
      <c r="A86" s="130">
        <v>23</v>
      </c>
      <c r="B86" s="139">
        <f t="shared" si="6"/>
        <v>1000</v>
      </c>
      <c r="C86" s="139">
        <v>1893921</v>
      </c>
      <c r="D86" s="140" t="s">
        <v>89</v>
      </c>
      <c r="E86" s="11">
        <v>112</v>
      </c>
      <c r="F86" s="29" t="s">
        <v>74</v>
      </c>
      <c r="G86" s="55">
        <v>1890000</v>
      </c>
      <c r="H86" s="55">
        <v>1890000</v>
      </c>
      <c r="I86" s="55">
        <v>1890000</v>
      </c>
      <c r="J86" s="55">
        <v>1890000</v>
      </c>
      <c r="K86" s="55">
        <v>1890000</v>
      </c>
      <c r="L86" s="55">
        <v>1890000</v>
      </c>
      <c r="M86" s="55">
        <v>1890000</v>
      </c>
      <c r="N86" s="55">
        <v>1890000</v>
      </c>
      <c r="O86" s="55">
        <v>1890000</v>
      </c>
      <c r="P86" s="55">
        <v>1890000</v>
      </c>
      <c r="Q86" s="55">
        <v>1890000</v>
      </c>
      <c r="R86" s="48">
        <v>1890000</v>
      </c>
      <c r="S86" s="92">
        <f>SUM(G86:R86)</f>
        <v>22680000</v>
      </c>
      <c r="T86" s="43">
        <f t="shared" si="27"/>
        <v>1890000</v>
      </c>
      <c r="U86" s="141">
        <f>SUM(S86:T89)</f>
        <v>36362832</v>
      </c>
      <c r="V86" s="110"/>
      <c r="W86" s="111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  <c r="CT86" s="110"/>
      <c r="CU86" s="110"/>
      <c r="CV86" s="110"/>
      <c r="CW86" s="110"/>
      <c r="CX86" s="110"/>
      <c r="CY86" s="110"/>
      <c r="CZ86" s="110"/>
      <c r="DA86" s="110"/>
      <c r="DB86" s="110"/>
      <c r="DC86" s="110"/>
      <c r="DD86" s="110"/>
      <c r="DE86" s="110"/>
      <c r="DF86" s="110"/>
      <c r="DG86" s="110"/>
      <c r="DH86" s="110"/>
      <c r="DI86" s="110"/>
      <c r="DJ86" s="110"/>
      <c r="DK86" s="110"/>
      <c r="DL86" s="110"/>
      <c r="DM86" s="110"/>
      <c r="DN86" s="110"/>
      <c r="DO86" s="110"/>
      <c r="DP86" s="110"/>
      <c r="DQ86" s="110"/>
      <c r="DR86" s="110"/>
      <c r="DS86" s="110"/>
      <c r="DT86" s="110"/>
      <c r="DU86" s="110"/>
      <c r="DV86" s="110"/>
      <c r="DW86" s="110"/>
      <c r="DX86" s="110"/>
      <c r="DY86" s="110"/>
      <c r="DZ86" s="110"/>
      <c r="EA86" s="110"/>
      <c r="EB86" s="110"/>
      <c r="EC86" s="110"/>
    </row>
    <row r="87" spans="1:133" s="5" customFormat="1" ht="21.95" customHeight="1" x14ac:dyDescent="0.2">
      <c r="A87" s="131"/>
      <c r="B87" s="134"/>
      <c r="C87" s="134"/>
      <c r="D87" s="137"/>
      <c r="E87" s="9">
        <v>113</v>
      </c>
      <c r="F87" s="16" t="s">
        <v>20</v>
      </c>
      <c r="G87" s="35">
        <v>982736</v>
      </c>
      <c r="H87" s="35">
        <v>982736</v>
      </c>
      <c r="I87" s="35">
        <v>982736</v>
      </c>
      <c r="J87" s="35">
        <v>982736</v>
      </c>
      <c r="K87" s="35">
        <v>982736</v>
      </c>
      <c r="L87" s="35">
        <v>982736</v>
      </c>
      <c r="M87" s="35">
        <v>982736</v>
      </c>
      <c r="N87" s="35">
        <v>982736</v>
      </c>
      <c r="O87" s="35">
        <v>982736</v>
      </c>
      <c r="P87" s="35">
        <v>982736</v>
      </c>
      <c r="Q87" s="35">
        <v>982736</v>
      </c>
      <c r="R87" s="58">
        <v>982736</v>
      </c>
      <c r="S87" s="92">
        <f>SUM(G87:R87)</f>
        <v>11792832</v>
      </c>
      <c r="T87" s="36">
        <v>0</v>
      </c>
      <c r="U87" s="142"/>
      <c r="V87" s="110"/>
      <c r="W87" s="111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0"/>
      <c r="DB87" s="110"/>
      <c r="DC87" s="110"/>
      <c r="DD87" s="110"/>
      <c r="DE87" s="110"/>
      <c r="DF87" s="110"/>
      <c r="DG87" s="110"/>
      <c r="DH87" s="110"/>
      <c r="DI87" s="110"/>
      <c r="DJ87" s="110"/>
      <c r="DK87" s="110"/>
      <c r="DL87" s="110"/>
      <c r="DM87" s="110"/>
      <c r="DN87" s="110"/>
      <c r="DO87" s="110"/>
      <c r="DP87" s="110"/>
      <c r="DQ87" s="110"/>
      <c r="DR87" s="110"/>
      <c r="DS87" s="110"/>
      <c r="DT87" s="110"/>
      <c r="DU87" s="110"/>
      <c r="DV87" s="110"/>
      <c r="DW87" s="110"/>
      <c r="DX87" s="110"/>
      <c r="DY87" s="110"/>
      <c r="DZ87" s="110"/>
      <c r="EA87" s="110"/>
      <c r="EB87" s="110"/>
      <c r="EC87" s="110"/>
    </row>
    <row r="88" spans="1:133" s="5" customFormat="1" ht="21.95" customHeight="1" x14ac:dyDescent="0.2">
      <c r="A88" s="131"/>
      <c r="B88" s="134"/>
      <c r="C88" s="134"/>
      <c r="D88" s="137"/>
      <c r="E88" s="9">
        <v>131</v>
      </c>
      <c r="F88" s="16" t="s">
        <v>26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92">
        <f t="shared" ref="S88:S89" si="28">SUM(G88:R88)</f>
        <v>0</v>
      </c>
      <c r="T88" s="36"/>
      <c r="U88" s="142"/>
      <c r="V88" s="110"/>
      <c r="W88" s="111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0"/>
      <c r="DB88" s="110"/>
      <c r="DC88" s="110"/>
      <c r="DD88" s="110"/>
      <c r="DE88" s="110"/>
      <c r="DF88" s="110"/>
      <c r="DG88" s="110"/>
      <c r="DH88" s="110"/>
      <c r="DI88" s="110"/>
      <c r="DJ88" s="110"/>
      <c r="DK88" s="110"/>
      <c r="DL88" s="110"/>
      <c r="DM88" s="110"/>
      <c r="DN88" s="110"/>
      <c r="DO88" s="110"/>
      <c r="DP88" s="110"/>
      <c r="DQ88" s="110"/>
      <c r="DR88" s="110"/>
      <c r="DS88" s="110"/>
      <c r="DT88" s="110"/>
      <c r="DU88" s="110"/>
      <c r="DV88" s="110"/>
      <c r="DW88" s="110"/>
      <c r="DX88" s="110"/>
      <c r="DY88" s="110"/>
      <c r="DZ88" s="110"/>
      <c r="EA88" s="110"/>
      <c r="EB88" s="110"/>
      <c r="EC88" s="110"/>
    </row>
    <row r="89" spans="1:133" s="5" customFormat="1" ht="21.95" customHeight="1" thickBot="1" x14ac:dyDescent="0.25">
      <c r="A89" s="131"/>
      <c r="B89" s="135"/>
      <c r="C89" s="135"/>
      <c r="D89" s="138"/>
      <c r="E89" s="9">
        <v>232</v>
      </c>
      <c r="F89" s="16" t="s">
        <v>71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91">
        <f t="shared" si="28"/>
        <v>0</v>
      </c>
      <c r="T89" s="41">
        <f t="shared" ref="T89" si="29">S89/12</f>
        <v>0</v>
      </c>
      <c r="U89" s="143"/>
      <c r="V89" s="110"/>
      <c r="W89" s="111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110"/>
      <c r="DL89" s="110"/>
      <c r="DM89" s="110"/>
      <c r="DN89" s="110"/>
      <c r="DO89" s="110"/>
      <c r="DP89" s="110"/>
      <c r="DQ89" s="110"/>
      <c r="DR89" s="110"/>
      <c r="DS89" s="110"/>
      <c r="DT89" s="110"/>
      <c r="DU89" s="110"/>
      <c r="DV89" s="110"/>
      <c r="DW89" s="110"/>
      <c r="DX89" s="110"/>
      <c r="DY89" s="110"/>
      <c r="DZ89" s="110"/>
      <c r="EA89" s="110"/>
      <c r="EB89" s="110"/>
      <c r="EC89" s="110"/>
    </row>
    <row r="90" spans="1:133" s="5" customFormat="1" ht="21.95" customHeight="1" x14ac:dyDescent="0.2">
      <c r="A90" s="130">
        <v>24</v>
      </c>
      <c r="B90" s="139">
        <f t="shared" si="6"/>
        <v>1000</v>
      </c>
      <c r="C90" s="139">
        <v>3330138</v>
      </c>
      <c r="D90" s="140" t="s">
        <v>90</v>
      </c>
      <c r="E90" s="11">
        <v>112</v>
      </c>
      <c r="F90" s="29" t="s">
        <v>74</v>
      </c>
      <c r="G90" s="55">
        <v>1890000</v>
      </c>
      <c r="H90" s="55">
        <v>1890000</v>
      </c>
      <c r="I90" s="55">
        <v>1890000</v>
      </c>
      <c r="J90" s="55">
        <v>1890000</v>
      </c>
      <c r="K90" s="55">
        <v>1890000</v>
      </c>
      <c r="L90" s="55">
        <v>1890000</v>
      </c>
      <c r="M90" s="55">
        <v>1890000</v>
      </c>
      <c r="N90" s="55">
        <v>1890000</v>
      </c>
      <c r="O90" s="55">
        <v>1890000</v>
      </c>
      <c r="P90" s="55">
        <v>1890000</v>
      </c>
      <c r="Q90" s="55">
        <v>1890000</v>
      </c>
      <c r="R90" s="48">
        <v>1890000</v>
      </c>
      <c r="S90" s="92">
        <f t="shared" si="26"/>
        <v>22680000</v>
      </c>
      <c r="T90" s="43">
        <f t="shared" si="27"/>
        <v>1890000</v>
      </c>
      <c r="U90" s="141">
        <f>SUM(S90:T93)</f>
        <v>36362832</v>
      </c>
      <c r="V90" s="110"/>
      <c r="W90" s="111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0"/>
      <c r="DA90" s="110"/>
      <c r="DB90" s="110"/>
      <c r="DC90" s="110"/>
      <c r="DD90" s="110"/>
      <c r="DE90" s="110"/>
      <c r="DF90" s="110"/>
      <c r="DG90" s="110"/>
      <c r="DH90" s="110"/>
      <c r="DI90" s="110"/>
      <c r="DJ90" s="110"/>
      <c r="DK90" s="110"/>
      <c r="DL90" s="110"/>
      <c r="DM90" s="110"/>
      <c r="DN90" s="110"/>
      <c r="DO90" s="110"/>
      <c r="DP90" s="110"/>
      <c r="DQ90" s="110"/>
      <c r="DR90" s="110"/>
      <c r="DS90" s="110"/>
      <c r="DT90" s="110"/>
      <c r="DU90" s="110"/>
      <c r="DV90" s="110"/>
      <c r="DW90" s="110"/>
      <c r="DX90" s="110"/>
      <c r="DY90" s="110"/>
      <c r="DZ90" s="110"/>
      <c r="EA90" s="110"/>
      <c r="EB90" s="110"/>
      <c r="EC90" s="110"/>
    </row>
    <row r="91" spans="1:133" s="5" customFormat="1" ht="21.95" customHeight="1" x14ac:dyDescent="0.2">
      <c r="A91" s="131"/>
      <c r="B91" s="134"/>
      <c r="C91" s="134"/>
      <c r="D91" s="137"/>
      <c r="E91" s="9">
        <v>113</v>
      </c>
      <c r="F91" s="16" t="s">
        <v>20</v>
      </c>
      <c r="G91" s="35">
        <v>982736</v>
      </c>
      <c r="H91" s="35">
        <v>982736</v>
      </c>
      <c r="I91" s="35">
        <v>982736</v>
      </c>
      <c r="J91" s="35">
        <v>982736</v>
      </c>
      <c r="K91" s="35">
        <v>982736</v>
      </c>
      <c r="L91" s="35">
        <v>982736</v>
      </c>
      <c r="M91" s="35">
        <v>982736</v>
      </c>
      <c r="N91" s="35">
        <v>982736</v>
      </c>
      <c r="O91" s="35">
        <v>982736</v>
      </c>
      <c r="P91" s="35">
        <v>982736</v>
      </c>
      <c r="Q91" s="35">
        <v>982736</v>
      </c>
      <c r="R91" s="58">
        <v>982736</v>
      </c>
      <c r="S91" s="92">
        <f>SUM(G91:R91)</f>
        <v>11792832</v>
      </c>
      <c r="T91" s="36">
        <v>0</v>
      </c>
      <c r="U91" s="142"/>
      <c r="V91" s="110"/>
      <c r="W91" s="111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</row>
    <row r="92" spans="1:133" s="5" customFormat="1" ht="21.95" customHeight="1" x14ac:dyDescent="0.2">
      <c r="A92" s="131"/>
      <c r="B92" s="134"/>
      <c r="C92" s="134"/>
      <c r="D92" s="137"/>
      <c r="E92" s="9">
        <v>131</v>
      </c>
      <c r="F92" s="16" t="s">
        <v>26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92">
        <f t="shared" ref="S92:S94" si="30">SUM(G92:R92)</f>
        <v>0</v>
      </c>
      <c r="T92" s="36"/>
      <c r="U92" s="142"/>
      <c r="V92" s="110"/>
      <c r="W92" s="111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</row>
    <row r="93" spans="1:133" s="5" customFormat="1" ht="21.95" customHeight="1" thickBot="1" x14ac:dyDescent="0.25">
      <c r="A93" s="131"/>
      <c r="B93" s="135"/>
      <c r="C93" s="135"/>
      <c r="D93" s="138"/>
      <c r="E93" s="9">
        <v>232</v>
      </c>
      <c r="F93" s="16" t="s">
        <v>71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91">
        <f t="shared" si="30"/>
        <v>0</v>
      </c>
      <c r="T93" s="41">
        <f t="shared" ref="T93:T94" si="31">S93/12</f>
        <v>0</v>
      </c>
      <c r="U93" s="143"/>
      <c r="V93" s="110"/>
      <c r="W93" s="111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</row>
    <row r="94" spans="1:133" s="5" customFormat="1" ht="21.95" customHeight="1" x14ac:dyDescent="0.2">
      <c r="A94" s="130">
        <v>25</v>
      </c>
      <c r="B94" s="139">
        <f t="shared" si="6"/>
        <v>1000</v>
      </c>
      <c r="C94" s="139">
        <v>2460313</v>
      </c>
      <c r="D94" s="140" t="s">
        <v>91</v>
      </c>
      <c r="E94" s="11">
        <v>112</v>
      </c>
      <c r="F94" s="29" t="s">
        <v>74</v>
      </c>
      <c r="G94" s="55">
        <v>1890000</v>
      </c>
      <c r="H94" s="55">
        <v>1890000</v>
      </c>
      <c r="I94" s="55">
        <v>1890000</v>
      </c>
      <c r="J94" s="55">
        <v>1890000</v>
      </c>
      <c r="K94" s="55">
        <v>1890000</v>
      </c>
      <c r="L94" s="55">
        <v>1890000</v>
      </c>
      <c r="M94" s="55">
        <v>1890000</v>
      </c>
      <c r="N94" s="55">
        <v>1890000</v>
      </c>
      <c r="O94" s="55">
        <v>1890000</v>
      </c>
      <c r="P94" s="55">
        <v>1890000</v>
      </c>
      <c r="Q94" s="55">
        <v>1890000</v>
      </c>
      <c r="R94" s="48">
        <v>1890000</v>
      </c>
      <c r="S94" s="92">
        <f t="shared" si="30"/>
        <v>22680000</v>
      </c>
      <c r="T94" s="43">
        <f t="shared" si="31"/>
        <v>1890000</v>
      </c>
      <c r="U94" s="141">
        <f>SUM(S94:T97)</f>
        <v>36362832</v>
      </c>
      <c r="V94" s="110"/>
      <c r="W94" s="111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0"/>
      <c r="DS94" s="110"/>
      <c r="DT94" s="110"/>
      <c r="DU94" s="110"/>
      <c r="DV94" s="110"/>
      <c r="DW94" s="110"/>
      <c r="DX94" s="110"/>
      <c r="DY94" s="110"/>
      <c r="DZ94" s="110"/>
      <c r="EA94" s="110"/>
      <c r="EB94" s="110"/>
      <c r="EC94" s="110"/>
    </row>
    <row r="95" spans="1:133" s="5" customFormat="1" ht="21.95" customHeight="1" x14ac:dyDescent="0.2">
      <c r="A95" s="131"/>
      <c r="B95" s="134"/>
      <c r="C95" s="134"/>
      <c r="D95" s="137"/>
      <c r="E95" s="9">
        <v>113</v>
      </c>
      <c r="F95" s="16" t="s">
        <v>20</v>
      </c>
      <c r="G95" s="35">
        <v>982736</v>
      </c>
      <c r="H95" s="35">
        <v>982736</v>
      </c>
      <c r="I95" s="35">
        <v>982736</v>
      </c>
      <c r="J95" s="35">
        <v>982736</v>
      </c>
      <c r="K95" s="35">
        <v>982736</v>
      </c>
      <c r="L95" s="35">
        <v>982736</v>
      </c>
      <c r="M95" s="35">
        <v>982736</v>
      </c>
      <c r="N95" s="35">
        <v>982736</v>
      </c>
      <c r="O95" s="35">
        <v>982736</v>
      </c>
      <c r="P95" s="35">
        <v>982736</v>
      </c>
      <c r="Q95" s="35">
        <v>982736</v>
      </c>
      <c r="R95" s="58">
        <v>982736</v>
      </c>
      <c r="S95" s="92">
        <f>SUM(G95:R95)</f>
        <v>11792832</v>
      </c>
      <c r="T95" s="36">
        <v>0</v>
      </c>
      <c r="U95" s="142"/>
      <c r="V95" s="110"/>
      <c r="W95" s="111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</row>
    <row r="96" spans="1:133" s="5" customFormat="1" ht="21.95" customHeight="1" x14ac:dyDescent="0.2">
      <c r="A96" s="131"/>
      <c r="B96" s="134"/>
      <c r="C96" s="134"/>
      <c r="D96" s="137"/>
      <c r="E96" s="9">
        <v>131</v>
      </c>
      <c r="F96" s="16" t="s">
        <v>26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92">
        <f t="shared" ref="S96:S97" si="32">SUM(G96:R96)</f>
        <v>0</v>
      </c>
      <c r="T96" s="36"/>
      <c r="U96" s="142"/>
      <c r="V96" s="110"/>
      <c r="W96" s="111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  <c r="DP96" s="110"/>
      <c r="DQ96" s="110"/>
      <c r="DR96" s="110"/>
      <c r="DS96" s="110"/>
      <c r="DT96" s="110"/>
      <c r="DU96" s="110"/>
      <c r="DV96" s="110"/>
      <c r="DW96" s="110"/>
      <c r="DX96" s="110"/>
      <c r="DY96" s="110"/>
      <c r="DZ96" s="110"/>
      <c r="EA96" s="110"/>
      <c r="EB96" s="110"/>
      <c r="EC96" s="110"/>
    </row>
    <row r="97" spans="1:133" s="5" customFormat="1" ht="21.95" customHeight="1" thickBot="1" x14ac:dyDescent="0.25">
      <c r="A97" s="131"/>
      <c r="B97" s="135"/>
      <c r="C97" s="135"/>
      <c r="D97" s="138"/>
      <c r="E97" s="9">
        <v>232</v>
      </c>
      <c r="F97" s="30" t="s">
        <v>71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91">
        <f t="shared" si="32"/>
        <v>0</v>
      </c>
      <c r="T97" s="41">
        <f t="shared" ref="T97" si="33">S97/12</f>
        <v>0</v>
      </c>
      <c r="U97" s="143"/>
      <c r="V97" s="110"/>
      <c r="W97" s="111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0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</row>
    <row r="98" spans="1:133" s="5" customFormat="1" ht="21.95" customHeight="1" x14ac:dyDescent="0.2">
      <c r="A98" s="130">
        <v>26</v>
      </c>
      <c r="B98" s="130">
        <f t="shared" si="6"/>
        <v>1000</v>
      </c>
      <c r="C98" s="139">
        <v>4228922</v>
      </c>
      <c r="D98" s="140" t="s">
        <v>44</v>
      </c>
      <c r="E98" s="11">
        <v>141</v>
      </c>
      <c r="F98" s="16" t="s">
        <v>107</v>
      </c>
      <c r="G98" s="35">
        <v>2000000</v>
      </c>
      <c r="H98" s="35">
        <v>2000000</v>
      </c>
      <c r="I98" s="35">
        <v>2000000</v>
      </c>
      <c r="J98" s="35">
        <v>2000000</v>
      </c>
      <c r="K98" s="35">
        <v>2000000</v>
      </c>
      <c r="L98" s="35">
        <v>2000000</v>
      </c>
      <c r="M98" s="35">
        <v>2000000</v>
      </c>
      <c r="N98" s="35">
        <v>2000000</v>
      </c>
      <c r="O98" s="35">
        <v>2000000</v>
      </c>
      <c r="P98" s="35">
        <v>2000000</v>
      </c>
      <c r="Q98" s="35">
        <v>2000000</v>
      </c>
      <c r="R98" s="35">
        <v>2000000</v>
      </c>
      <c r="S98" s="92">
        <f t="shared" ref="S98:S129" si="34">SUM(G98:R98)</f>
        <v>24000000</v>
      </c>
      <c r="T98" s="43">
        <f t="shared" si="16"/>
        <v>2000000</v>
      </c>
      <c r="U98" s="141">
        <f>SUM(S98:T102)</f>
        <v>48750000</v>
      </c>
      <c r="V98" s="110"/>
      <c r="W98" s="111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10"/>
      <c r="DK98" s="110"/>
      <c r="DL98" s="110"/>
      <c r="DM98" s="110"/>
      <c r="DN98" s="110"/>
      <c r="DO98" s="110"/>
      <c r="DP98" s="110"/>
      <c r="DQ98" s="110"/>
      <c r="DR98" s="110"/>
      <c r="DS98" s="110"/>
      <c r="DT98" s="110"/>
      <c r="DU98" s="110"/>
      <c r="DV98" s="110"/>
      <c r="DW98" s="110"/>
      <c r="DX98" s="110"/>
      <c r="DY98" s="110"/>
      <c r="DZ98" s="110"/>
      <c r="EA98" s="110"/>
      <c r="EB98" s="110"/>
      <c r="EC98" s="110"/>
    </row>
    <row r="99" spans="1:133" s="5" customFormat="1" ht="21.95" customHeight="1" x14ac:dyDescent="0.2">
      <c r="A99" s="131"/>
      <c r="B99" s="131"/>
      <c r="C99" s="134"/>
      <c r="D99" s="137"/>
      <c r="E99" s="9">
        <v>123</v>
      </c>
      <c r="F99" s="16" t="s">
        <v>24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92">
        <f t="shared" si="34"/>
        <v>0</v>
      </c>
      <c r="T99" s="43">
        <f t="shared" si="16"/>
        <v>0</v>
      </c>
      <c r="U99" s="142"/>
      <c r="V99" s="110"/>
      <c r="W99" s="111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  <c r="CY99" s="110"/>
      <c r="CZ99" s="110"/>
      <c r="DA99" s="110"/>
      <c r="DB99" s="110"/>
      <c r="DC99" s="110"/>
      <c r="DD99" s="110"/>
      <c r="DE99" s="110"/>
      <c r="DF99" s="110"/>
      <c r="DG99" s="110"/>
      <c r="DH99" s="110"/>
      <c r="DI99" s="110"/>
      <c r="DJ99" s="110"/>
      <c r="DK99" s="110"/>
      <c r="DL99" s="110"/>
      <c r="DM99" s="110"/>
      <c r="DN99" s="110"/>
      <c r="DO99" s="110"/>
      <c r="DP99" s="110"/>
      <c r="DQ99" s="110"/>
      <c r="DR99" s="110"/>
      <c r="DS99" s="110"/>
      <c r="DT99" s="110"/>
      <c r="DU99" s="110"/>
      <c r="DV99" s="110"/>
      <c r="DW99" s="110"/>
      <c r="DX99" s="110"/>
      <c r="DY99" s="110"/>
      <c r="DZ99" s="110"/>
      <c r="EA99" s="110"/>
      <c r="EB99" s="110"/>
      <c r="EC99" s="110"/>
    </row>
    <row r="100" spans="1:133" s="5" customFormat="1" ht="21.95" customHeight="1" x14ac:dyDescent="0.2">
      <c r="A100" s="131"/>
      <c r="B100" s="131"/>
      <c r="C100" s="134"/>
      <c r="D100" s="137"/>
      <c r="E100" s="9">
        <v>131</v>
      </c>
      <c r="F100" s="16" t="s">
        <v>26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92">
        <f t="shared" si="34"/>
        <v>0</v>
      </c>
      <c r="T100" s="36"/>
      <c r="U100" s="142"/>
      <c r="V100" s="110"/>
      <c r="W100" s="111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110"/>
      <c r="DI100" s="110"/>
      <c r="DJ100" s="110"/>
      <c r="DK100" s="110"/>
      <c r="DL100" s="110"/>
      <c r="DM100" s="110"/>
      <c r="DN100" s="110"/>
      <c r="DO100" s="110"/>
      <c r="DP100" s="110"/>
      <c r="DQ100" s="110"/>
      <c r="DR100" s="110"/>
      <c r="DS100" s="110"/>
      <c r="DT100" s="110"/>
      <c r="DU100" s="110"/>
      <c r="DV100" s="110"/>
      <c r="DW100" s="110"/>
      <c r="DX100" s="110"/>
      <c r="DY100" s="110"/>
      <c r="DZ100" s="110"/>
      <c r="EA100" s="110"/>
      <c r="EB100" s="110"/>
      <c r="EC100" s="110"/>
    </row>
    <row r="101" spans="1:133" s="5" customFormat="1" ht="21.95" customHeight="1" x14ac:dyDescent="0.2">
      <c r="A101" s="131"/>
      <c r="B101" s="131"/>
      <c r="C101" s="134"/>
      <c r="D101" s="137"/>
      <c r="E101" s="9">
        <v>131</v>
      </c>
      <c r="F101" s="28" t="s">
        <v>28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0</v>
      </c>
      <c r="S101" s="92">
        <f t="shared" si="34"/>
        <v>0</v>
      </c>
      <c r="T101" s="61"/>
      <c r="U101" s="142"/>
      <c r="V101" s="110"/>
      <c r="W101" s="111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  <c r="CY101" s="110"/>
      <c r="CZ101" s="110"/>
      <c r="DA101" s="110"/>
      <c r="DB101" s="110"/>
      <c r="DC101" s="110"/>
      <c r="DD101" s="110"/>
      <c r="DE101" s="110"/>
      <c r="DF101" s="110"/>
      <c r="DG101" s="110"/>
      <c r="DH101" s="110"/>
      <c r="DI101" s="110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0"/>
      <c r="DV101" s="110"/>
      <c r="DW101" s="110"/>
      <c r="DX101" s="110"/>
      <c r="DY101" s="110"/>
      <c r="DZ101" s="110"/>
      <c r="EA101" s="110"/>
      <c r="EB101" s="110"/>
      <c r="EC101" s="110"/>
    </row>
    <row r="102" spans="1:133" s="5" customFormat="1" ht="21.95" customHeight="1" thickBot="1" x14ac:dyDescent="0.25">
      <c r="A102" s="131"/>
      <c r="B102" s="132"/>
      <c r="C102" s="135"/>
      <c r="D102" s="138"/>
      <c r="E102" s="9">
        <v>133</v>
      </c>
      <c r="F102" s="33" t="s">
        <v>22</v>
      </c>
      <c r="G102" s="37">
        <v>700000</v>
      </c>
      <c r="H102" s="37">
        <v>700000</v>
      </c>
      <c r="I102" s="37">
        <v>700000</v>
      </c>
      <c r="J102" s="37">
        <v>700000</v>
      </c>
      <c r="K102" s="37">
        <v>700000</v>
      </c>
      <c r="L102" s="37">
        <v>700000</v>
      </c>
      <c r="M102" s="37">
        <v>700000</v>
      </c>
      <c r="N102" s="37">
        <v>700000</v>
      </c>
      <c r="O102" s="37">
        <v>700000</v>
      </c>
      <c r="P102" s="37">
        <v>7000000</v>
      </c>
      <c r="Q102" s="37">
        <v>700000</v>
      </c>
      <c r="R102" s="37">
        <v>7000000</v>
      </c>
      <c r="S102" s="91">
        <f t="shared" si="34"/>
        <v>21000000</v>
      </c>
      <c r="T102" s="41">
        <f t="shared" si="16"/>
        <v>1750000</v>
      </c>
      <c r="U102" s="143"/>
      <c r="V102" s="110"/>
      <c r="W102" s="111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110"/>
      <c r="DI102" s="110"/>
      <c r="DJ102" s="110"/>
      <c r="DK102" s="110"/>
      <c r="DL102" s="110"/>
      <c r="DM102" s="110"/>
      <c r="DN102" s="110"/>
      <c r="DO102" s="110"/>
      <c r="DP102" s="110"/>
      <c r="DQ102" s="110"/>
      <c r="DR102" s="110"/>
      <c r="DS102" s="110"/>
      <c r="DT102" s="110"/>
      <c r="DU102" s="110"/>
      <c r="DV102" s="110"/>
      <c r="DW102" s="110"/>
      <c r="DX102" s="110"/>
      <c r="DY102" s="110"/>
      <c r="DZ102" s="110"/>
      <c r="EA102" s="110"/>
      <c r="EB102" s="110"/>
      <c r="EC102" s="110"/>
    </row>
    <row r="103" spans="1:133" s="5" customFormat="1" ht="21.95" customHeight="1" x14ac:dyDescent="0.2">
      <c r="A103" s="130">
        <v>27</v>
      </c>
      <c r="B103" s="130">
        <f t="shared" ref="B103:B167" si="35">$B$35</f>
        <v>1000</v>
      </c>
      <c r="C103" s="139">
        <v>3243056</v>
      </c>
      <c r="D103" s="140" t="s">
        <v>45</v>
      </c>
      <c r="E103" s="11">
        <v>144</v>
      </c>
      <c r="F103" s="16" t="s">
        <v>30</v>
      </c>
      <c r="G103" s="35">
        <v>2200000</v>
      </c>
      <c r="H103" s="35">
        <v>2200000</v>
      </c>
      <c r="I103" s="35">
        <v>2200000</v>
      </c>
      <c r="J103" s="35">
        <v>2200000</v>
      </c>
      <c r="K103" s="35">
        <v>2200000</v>
      </c>
      <c r="L103" s="35">
        <v>2200000</v>
      </c>
      <c r="M103" s="35">
        <v>2200000</v>
      </c>
      <c r="N103" s="35">
        <v>2200000</v>
      </c>
      <c r="O103" s="35">
        <v>2200000</v>
      </c>
      <c r="P103" s="35">
        <v>2200000</v>
      </c>
      <c r="Q103" s="35">
        <v>2200000</v>
      </c>
      <c r="R103" s="35">
        <v>2200000</v>
      </c>
      <c r="S103" s="92">
        <f t="shared" si="34"/>
        <v>26400000</v>
      </c>
      <c r="T103" s="43">
        <f t="shared" si="16"/>
        <v>2200000</v>
      </c>
      <c r="U103" s="141">
        <f>SUM(S103:T106)</f>
        <v>36400000</v>
      </c>
      <c r="V103" s="110"/>
      <c r="W103" s="111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110"/>
      <c r="DI103" s="110"/>
      <c r="DJ103" s="110"/>
      <c r="DK103" s="110"/>
      <c r="DL103" s="110"/>
      <c r="DM103" s="110"/>
      <c r="DN103" s="110"/>
      <c r="DO103" s="110"/>
      <c r="DP103" s="110"/>
      <c r="DQ103" s="110"/>
      <c r="DR103" s="110"/>
      <c r="DS103" s="110"/>
      <c r="DT103" s="110"/>
      <c r="DU103" s="110"/>
      <c r="DV103" s="110"/>
      <c r="DW103" s="110"/>
      <c r="DX103" s="110"/>
      <c r="DY103" s="110"/>
      <c r="DZ103" s="110"/>
      <c r="EA103" s="110"/>
      <c r="EB103" s="110"/>
      <c r="EC103" s="110"/>
    </row>
    <row r="104" spans="1:133" s="5" customFormat="1" ht="21.95" customHeight="1" x14ac:dyDescent="0.2">
      <c r="A104" s="131"/>
      <c r="B104" s="131"/>
      <c r="C104" s="134"/>
      <c r="D104" s="137"/>
      <c r="E104" s="6">
        <v>123</v>
      </c>
      <c r="F104" s="28" t="s">
        <v>24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92">
        <f t="shared" si="34"/>
        <v>0</v>
      </c>
      <c r="T104" s="36">
        <f t="shared" si="16"/>
        <v>0</v>
      </c>
      <c r="U104" s="142"/>
      <c r="V104" s="110"/>
      <c r="W104" s="111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</row>
    <row r="105" spans="1:133" s="5" customFormat="1" ht="21.95" customHeight="1" x14ac:dyDescent="0.2">
      <c r="A105" s="131"/>
      <c r="B105" s="131"/>
      <c r="C105" s="134"/>
      <c r="D105" s="137"/>
      <c r="E105" s="6">
        <v>133</v>
      </c>
      <c r="F105" s="28" t="s">
        <v>22</v>
      </c>
      <c r="G105" s="35">
        <v>600000</v>
      </c>
      <c r="H105" s="35">
        <v>600000</v>
      </c>
      <c r="I105" s="35">
        <v>600000</v>
      </c>
      <c r="J105" s="35">
        <v>600000</v>
      </c>
      <c r="K105" s="35">
        <v>600000</v>
      </c>
      <c r="L105" s="35">
        <v>600000</v>
      </c>
      <c r="M105" s="35">
        <v>600000</v>
      </c>
      <c r="N105" s="35">
        <v>600000</v>
      </c>
      <c r="O105" s="35">
        <v>600000</v>
      </c>
      <c r="P105" s="35">
        <v>600000</v>
      </c>
      <c r="Q105" s="35">
        <v>600000</v>
      </c>
      <c r="R105" s="35">
        <v>600000</v>
      </c>
      <c r="S105" s="97">
        <f t="shared" si="34"/>
        <v>7200000</v>
      </c>
      <c r="T105" s="36">
        <f t="shared" si="16"/>
        <v>600000</v>
      </c>
      <c r="U105" s="142"/>
      <c r="V105" s="110"/>
      <c r="W105" s="111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  <c r="DL105" s="110"/>
      <c r="DM105" s="110"/>
      <c r="DN105" s="110"/>
      <c r="DO105" s="110"/>
      <c r="DP105" s="110"/>
      <c r="DQ105" s="110"/>
      <c r="DR105" s="110"/>
      <c r="DS105" s="110"/>
      <c r="DT105" s="110"/>
      <c r="DU105" s="110"/>
      <c r="DV105" s="110"/>
      <c r="DW105" s="110"/>
      <c r="DX105" s="110"/>
      <c r="DY105" s="110"/>
      <c r="DZ105" s="110"/>
      <c r="EA105" s="110"/>
      <c r="EB105" s="110"/>
      <c r="EC105" s="110"/>
    </row>
    <row r="106" spans="1:133" s="5" customFormat="1" ht="21.95" customHeight="1" thickBot="1" x14ac:dyDescent="0.25">
      <c r="A106" s="132"/>
      <c r="B106" s="132"/>
      <c r="C106" s="135"/>
      <c r="D106" s="138"/>
      <c r="E106" s="8">
        <v>232</v>
      </c>
      <c r="F106" s="16" t="s">
        <v>21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96">
        <f t="shared" si="34"/>
        <v>0</v>
      </c>
      <c r="T106" s="50">
        <f t="shared" si="16"/>
        <v>0</v>
      </c>
      <c r="U106" s="143"/>
      <c r="V106" s="110"/>
      <c r="W106" s="111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/>
      <c r="DL106" s="110"/>
      <c r="DM106" s="110"/>
      <c r="DN106" s="110"/>
      <c r="DO106" s="110"/>
      <c r="DP106" s="110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</row>
    <row r="107" spans="1:133" s="5" customFormat="1" ht="21.95" customHeight="1" x14ac:dyDescent="0.2">
      <c r="A107" s="130">
        <v>28</v>
      </c>
      <c r="B107" s="139">
        <f t="shared" si="35"/>
        <v>1000</v>
      </c>
      <c r="C107" s="139">
        <v>4321232</v>
      </c>
      <c r="D107" s="140" t="s">
        <v>46</v>
      </c>
      <c r="E107" s="11">
        <v>144</v>
      </c>
      <c r="F107" s="29" t="s">
        <v>30</v>
      </c>
      <c r="G107" s="35">
        <v>2000000</v>
      </c>
      <c r="H107" s="35">
        <v>2000000</v>
      </c>
      <c r="I107" s="35">
        <v>2000000</v>
      </c>
      <c r="J107" s="35">
        <v>400000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92">
        <f t="shared" si="34"/>
        <v>6400000</v>
      </c>
      <c r="T107" s="43">
        <f t="shared" si="16"/>
        <v>533333.33333333337</v>
      </c>
      <c r="U107" s="141">
        <f>SUM(S107:T109)</f>
        <v>6933333.333333333</v>
      </c>
      <c r="V107" s="110"/>
      <c r="W107" s="111"/>
      <c r="X107" s="110"/>
      <c r="Y107" s="111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110"/>
      <c r="DK107" s="110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110"/>
      <c r="DW107" s="110"/>
      <c r="DX107" s="110"/>
      <c r="DY107" s="110"/>
      <c r="DZ107" s="110"/>
      <c r="EA107" s="110"/>
      <c r="EB107" s="110"/>
      <c r="EC107" s="110"/>
    </row>
    <row r="108" spans="1:133" s="5" customFormat="1" ht="21.95" customHeight="1" x14ac:dyDescent="0.2">
      <c r="A108" s="131"/>
      <c r="B108" s="134"/>
      <c r="C108" s="134"/>
      <c r="D108" s="137"/>
      <c r="E108" s="9">
        <v>123</v>
      </c>
      <c r="F108" s="16" t="s">
        <v>24</v>
      </c>
      <c r="G108" s="118">
        <v>0</v>
      </c>
      <c r="H108" s="118">
        <v>0</v>
      </c>
      <c r="I108" s="118">
        <v>0</v>
      </c>
      <c r="J108" s="118">
        <v>0</v>
      </c>
      <c r="K108" s="118">
        <v>0</v>
      </c>
      <c r="L108" s="118">
        <v>0</v>
      </c>
      <c r="M108" s="118">
        <v>0</v>
      </c>
      <c r="N108" s="118">
        <v>0</v>
      </c>
      <c r="O108" s="118">
        <v>0</v>
      </c>
      <c r="P108" s="118">
        <v>0</v>
      </c>
      <c r="Q108" s="118">
        <v>0</v>
      </c>
      <c r="R108" s="118">
        <v>0</v>
      </c>
      <c r="S108" s="98">
        <f t="shared" si="34"/>
        <v>0</v>
      </c>
      <c r="T108" s="109">
        <f t="shared" si="16"/>
        <v>0</v>
      </c>
      <c r="U108" s="142"/>
      <c r="V108" s="110"/>
      <c r="W108" s="111"/>
      <c r="X108" s="110"/>
      <c r="Y108" s="111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0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</row>
    <row r="109" spans="1:133" s="5" customFormat="1" ht="21.95" customHeight="1" thickBot="1" x14ac:dyDescent="0.25">
      <c r="A109" s="131"/>
      <c r="B109" s="135"/>
      <c r="C109" s="135"/>
      <c r="D109" s="138"/>
      <c r="E109" s="8">
        <v>125</v>
      </c>
      <c r="F109" s="33" t="s">
        <v>29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37">
        <v>0</v>
      </c>
      <c r="P109" s="41">
        <v>0</v>
      </c>
      <c r="Q109" s="41">
        <v>0</v>
      </c>
      <c r="R109" s="59">
        <v>0</v>
      </c>
      <c r="S109" s="91">
        <f t="shared" si="34"/>
        <v>0</v>
      </c>
      <c r="T109" s="41">
        <f t="shared" si="16"/>
        <v>0</v>
      </c>
      <c r="U109" s="143"/>
      <c r="V109" s="110"/>
      <c r="W109" s="111"/>
      <c r="X109" s="110"/>
      <c r="Y109" s="111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0"/>
      <c r="DK109" s="110"/>
      <c r="DL109" s="110"/>
      <c r="DM109" s="110"/>
      <c r="DN109" s="110"/>
      <c r="DO109" s="110"/>
      <c r="DP109" s="110"/>
      <c r="DQ109" s="110"/>
      <c r="DR109" s="110"/>
      <c r="DS109" s="110"/>
      <c r="DT109" s="110"/>
      <c r="DU109" s="110"/>
      <c r="DV109" s="110"/>
      <c r="DW109" s="110"/>
      <c r="DX109" s="110"/>
      <c r="DY109" s="110"/>
      <c r="DZ109" s="110"/>
      <c r="EA109" s="110"/>
      <c r="EB109" s="110"/>
      <c r="EC109" s="110"/>
    </row>
    <row r="110" spans="1:133" s="5" customFormat="1" ht="21.95" customHeight="1" x14ac:dyDescent="0.2">
      <c r="A110" s="130">
        <v>29</v>
      </c>
      <c r="B110" s="139">
        <f t="shared" si="35"/>
        <v>1000</v>
      </c>
      <c r="C110" s="139">
        <v>2564905</v>
      </c>
      <c r="D110" s="140" t="s">
        <v>47</v>
      </c>
      <c r="E110" s="11">
        <v>144</v>
      </c>
      <c r="F110" s="29" t="s">
        <v>30</v>
      </c>
      <c r="G110" s="35">
        <v>2150000</v>
      </c>
      <c r="H110" s="35">
        <v>2150000</v>
      </c>
      <c r="I110" s="35">
        <v>2150000</v>
      </c>
      <c r="J110" s="35">
        <v>2150000</v>
      </c>
      <c r="K110" s="35">
        <v>2150000</v>
      </c>
      <c r="L110" s="35">
        <v>2150000</v>
      </c>
      <c r="M110" s="35">
        <v>2150000</v>
      </c>
      <c r="N110" s="35">
        <v>2150000</v>
      </c>
      <c r="O110" s="35">
        <v>2150000</v>
      </c>
      <c r="P110" s="35">
        <v>2150000</v>
      </c>
      <c r="Q110" s="35">
        <v>2150000</v>
      </c>
      <c r="R110" s="35">
        <v>2150000</v>
      </c>
      <c r="S110" s="92">
        <f t="shared" si="34"/>
        <v>25800000</v>
      </c>
      <c r="T110" s="43">
        <f t="shared" si="16"/>
        <v>2150000</v>
      </c>
      <c r="U110" s="141">
        <f>SUM(S110:T114)</f>
        <v>27950000</v>
      </c>
      <c r="V110" s="110"/>
      <c r="W110" s="111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  <c r="CS110" s="110"/>
      <c r="CT110" s="110"/>
      <c r="CU110" s="110"/>
      <c r="CV110" s="110"/>
      <c r="CW110" s="110"/>
      <c r="CX110" s="110"/>
      <c r="CY110" s="110"/>
      <c r="CZ110" s="110"/>
      <c r="DA110" s="110"/>
      <c r="DB110" s="110"/>
      <c r="DC110" s="110"/>
      <c r="DD110" s="110"/>
      <c r="DE110" s="110"/>
      <c r="DF110" s="110"/>
      <c r="DG110" s="110"/>
      <c r="DH110" s="110"/>
      <c r="DI110" s="110"/>
      <c r="DJ110" s="110"/>
      <c r="DK110" s="110"/>
      <c r="DL110" s="110"/>
      <c r="DM110" s="110"/>
      <c r="DN110" s="110"/>
      <c r="DO110" s="110"/>
      <c r="DP110" s="110"/>
      <c r="DQ110" s="110"/>
      <c r="DR110" s="110"/>
      <c r="DS110" s="110"/>
      <c r="DT110" s="110"/>
      <c r="DU110" s="110"/>
      <c r="DV110" s="110"/>
      <c r="DW110" s="110"/>
      <c r="DX110" s="110"/>
      <c r="DY110" s="110"/>
      <c r="DZ110" s="110"/>
      <c r="EA110" s="110"/>
      <c r="EB110" s="110"/>
      <c r="EC110" s="110"/>
    </row>
    <row r="111" spans="1:133" s="5" customFormat="1" ht="21.95" customHeight="1" x14ac:dyDescent="0.2">
      <c r="A111" s="131"/>
      <c r="B111" s="134"/>
      <c r="C111" s="134"/>
      <c r="D111" s="137"/>
      <c r="E111" s="9">
        <v>123</v>
      </c>
      <c r="F111" s="16" t="s">
        <v>24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92">
        <f t="shared" si="34"/>
        <v>0</v>
      </c>
      <c r="T111" s="36">
        <f t="shared" si="16"/>
        <v>0</v>
      </c>
      <c r="U111" s="142"/>
      <c r="V111" s="110"/>
      <c r="W111" s="111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0"/>
      <c r="DB111" s="110"/>
      <c r="DC111" s="110"/>
      <c r="DD111" s="110"/>
      <c r="DE111" s="110"/>
      <c r="DF111" s="110"/>
      <c r="DG111" s="110"/>
      <c r="DH111" s="110"/>
      <c r="DI111" s="110"/>
      <c r="DJ111" s="110"/>
      <c r="DK111" s="110"/>
      <c r="DL111" s="110"/>
      <c r="DM111" s="110"/>
      <c r="DN111" s="110"/>
      <c r="DO111" s="110"/>
      <c r="DP111" s="110"/>
      <c r="DQ111" s="110"/>
      <c r="DR111" s="110"/>
      <c r="DS111" s="110"/>
      <c r="DT111" s="110"/>
      <c r="DU111" s="110"/>
      <c r="DV111" s="110"/>
      <c r="DW111" s="110"/>
      <c r="DX111" s="110"/>
      <c r="DY111" s="110"/>
      <c r="DZ111" s="110"/>
      <c r="EA111" s="110"/>
      <c r="EB111" s="110"/>
      <c r="EC111" s="110"/>
    </row>
    <row r="112" spans="1:133" s="5" customFormat="1" ht="21.95" customHeight="1" x14ac:dyDescent="0.2">
      <c r="A112" s="131"/>
      <c r="B112" s="134"/>
      <c r="C112" s="134"/>
      <c r="D112" s="137"/>
      <c r="E112" s="9">
        <v>131</v>
      </c>
      <c r="F112" s="16" t="s">
        <v>26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92">
        <f t="shared" si="34"/>
        <v>0</v>
      </c>
      <c r="T112" s="36"/>
      <c r="U112" s="142"/>
      <c r="V112" s="110"/>
      <c r="W112" s="111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10"/>
      <c r="DQ112" s="110"/>
      <c r="DR112" s="110"/>
      <c r="DS112" s="110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</row>
    <row r="113" spans="1:133" s="5" customFormat="1" ht="21.95" customHeight="1" x14ac:dyDescent="0.2">
      <c r="A113" s="131"/>
      <c r="B113" s="134"/>
      <c r="C113" s="134"/>
      <c r="D113" s="137"/>
      <c r="E113" s="9">
        <v>133</v>
      </c>
      <c r="F113" s="16" t="s">
        <v>22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92">
        <f t="shared" si="34"/>
        <v>0</v>
      </c>
      <c r="T113" s="36">
        <f t="shared" si="16"/>
        <v>0</v>
      </c>
      <c r="U113" s="142"/>
      <c r="V113" s="110"/>
      <c r="W113" s="111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110"/>
      <c r="CY113" s="110"/>
      <c r="CZ113" s="110"/>
      <c r="DA113" s="110"/>
      <c r="DB113" s="110"/>
      <c r="DC113" s="110"/>
      <c r="DD113" s="110"/>
      <c r="DE113" s="110"/>
      <c r="DF113" s="110"/>
      <c r="DG113" s="110"/>
      <c r="DH113" s="110"/>
      <c r="DI113" s="110"/>
      <c r="DJ113" s="110"/>
      <c r="DK113" s="110"/>
      <c r="DL113" s="110"/>
      <c r="DM113" s="110"/>
      <c r="DN113" s="110"/>
      <c r="DO113" s="110"/>
      <c r="DP113" s="110"/>
      <c r="DQ113" s="110"/>
      <c r="DR113" s="110"/>
      <c r="DS113" s="110"/>
      <c r="DT113" s="110"/>
      <c r="DU113" s="110"/>
      <c r="DV113" s="110"/>
      <c r="DW113" s="110"/>
      <c r="DX113" s="110"/>
      <c r="DY113" s="110"/>
      <c r="DZ113" s="110"/>
      <c r="EA113" s="110"/>
      <c r="EB113" s="110"/>
      <c r="EC113" s="110"/>
    </row>
    <row r="114" spans="1:133" s="5" customFormat="1" ht="21.95" customHeight="1" thickBot="1" x14ac:dyDescent="0.25">
      <c r="A114" s="132"/>
      <c r="B114" s="135"/>
      <c r="C114" s="135"/>
      <c r="D114" s="138"/>
      <c r="E114" s="8">
        <v>232</v>
      </c>
      <c r="F114" s="33" t="s">
        <v>21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91">
        <f t="shared" si="34"/>
        <v>0</v>
      </c>
      <c r="T114" s="41">
        <f t="shared" si="16"/>
        <v>0</v>
      </c>
      <c r="U114" s="143"/>
      <c r="V114" s="110"/>
      <c r="W114" s="111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</row>
    <row r="115" spans="1:133" s="5" customFormat="1" ht="21.95" customHeight="1" x14ac:dyDescent="0.2">
      <c r="A115" s="130">
        <v>30</v>
      </c>
      <c r="B115" s="130">
        <f t="shared" si="35"/>
        <v>1000</v>
      </c>
      <c r="C115" s="164">
        <v>1591704</v>
      </c>
      <c r="D115" s="140" t="s">
        <v>48</v>
      </c>
      <c r="E115" s="11">
        <v>144</v>
      </c>
      <c r="F115" s="29" t="s">
        <v>30</v>
      </c>
      <c r="G115" s="35">
        <v>1100000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92">
        <f t="shared" si="34"/>
        <v>1100000</v>
      </c>
      <c r="T115" s="43">
        <v>0</v>
      </c>
      <c r="U115" s="141">
        <f>SUM(S115:T119)</f>
        <v>1100000</v>
      </c>
      <c r="V115" s="110"/>
      <c r="W115" s="111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</row>
    <row r="116" spans="1:133" s="5" customFormat="1" ht="21.95" customHeight="1" x14ac:dyDescent="0.2">
      <c r="A116" s="131"/>
      <c r="B116" s="131"/>
      <c r="C116" s="165"/>
      <c r="D116" s="137"/>
      <c r="E116" s="9">
        <v>123</v>
      </c>
      <c r="F116" s="16" t="s">
        <v>20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92">
        <f t="shared" si="34"/>
        <v>0</v>
      </c>
      <c r="T116" s="36">
        <f t="shared" si="16"/>
        <v>0</v>
      </c>
      <c r="U116" s="142"/>
      <c r="V116" s="110"/>
      <c r="W116" s="111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10"/>
      <c r="DK116" s="110"/>
      <c r="DL116" s="110"/>
      <c r="DM116" s="110"/>
      <c r="DN116" s="110"/>
      <c r="DO116" s="110"/>
      <c r="DP116" s="110"/>
      <c r="DQ116" s="110"/>
      <c r="DR116" s="110"/>
      <c r="DS116" s="110"/>
      <c r="DT116" s="110"/>
      <c r="DU116" s="110"/>
      <c r="DV116" s="110"/>
      <c r="DW116" s="110"/>
      <c r="DX116" s="110"/>
      <c r="DY116" s="110"/>
      <c r="DZ116" s="110"/>
      <c r="EA116" s="110"/>
      <c r="EB116" s="110"/>
      <c r="EC116" s="110"/>
    </row>
    <row r="117" spans="1:133" s="5" customFormat="1" ht="21.75" customHeight="1" x14ac:dyDescent="0.2">
      <c r="A117" s="131"/>
      <c r="B117" s="131"/>
      <c r="C117" s="165"/>
      <c r="D117" s="137"/>
      <c r="E117" s="9">
        <v>131</v>
      </c>
      <c r="F117" s="16" t="s">
        <v>26</v>
      </c>
      <c r="G117" s="48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92">
        <f t="shared" si="34"/>
        <v>0</v>
      </c>
      <c r="T117" s="36"/>
      <c r="U117" s="142"/>
      <c r="V117" s="110"/>
      <c r="W117" s="111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/>
      <c r="DJ117" s="110"/>
      <c r="DK117" s="110"/>
      <c r="DL117" s="110"/>
      <c r="DM117" s="110"/>
      <c r="DN117" s="110"/>
      <c r="DO117" s="110"/>
      <c r="DP117" s="110"/>
      <c r="DQ117" s="110"/>
      <c r="DR117" s="110"/>
      <c r="DS117" s="110"/>
      <c r="DT117" s="110"/>
      <c r="DU117" s="110"/>
      <c r="DV117" s="110"/>
      <c r="DW117" s="110"/>
      <c r="DX117" s="110"/>
      <c r="DY117" s="110"/>
      <c r="DZ117" s="110"/>
      <c r="EA117" s="110"/>
      <c r="EB117" s="110"/>
      <c r="EC117" s="110"/>
    </row>
    <row r="118" spans="1:133" s="5" customFormat="1" ht="21.95" customHeight="1" x14ac:dyDescent="0.2">
      <c r="A118" s="131"/>
      <c r="B118" s="131"/>
      <c r="C118" s="165"/>
      <c r="D118" s="137"/>
      <c r="E118" s="9">
        <v>133</v>
      </c>
      <c r="F118" s="16" t="s">
        <v>22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35">
        <v>0</v>
      </c>
      <c r="P118" s="35">
        <v>0</v>
      </c>
      <c r="Q118" s="35">
        <v>0</v>
      </c>
      <c r="R118" s="52">
        <v>0</v>
      </c>
      <c r="S118" s="92">
        <v>0</v>
      </c>
      <c r="T118" s="36">
        <f t="shared" si="16"/>
        <v>0</v>
      </c>
      <c r="U118" s="142"/>
      <c r="V118" s="110"/>
      <c r="W118" s="111"/>
      <c r="X118" s="110"/>
      <c r="Y118" s="110"/>
      <c r="Z118" s="167"/>
      <c r="AA118" s="168"/>
      <c r="AB118" s="168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0"/>
      <c r="BR118" s="110"/>
      <c r="BS118" s="110"/>
      <c r="BT118" s="110"/>
      <c r="BU118" s="110"/>
      <c r="BV118" s="110"/>
      <c r="BW118" s="110"/>
      <c r="BX118" s="110"/>
      <c r="BY118" s="110"/>
      <c r="BZ118" s="110"/>
      <c r="CA118" s="110"/>
      <c r="CB118" s="110"/>
      <c r="CC118" s="110"/>
      <c r="CD118" s="110"/>
      <c r="CE118" s="110"/>
      <c r="CF118" s="110"/>
      <c r="CG118" s="110"/>
      <c r="CH118" s="110"/>
      <c r="CI118" s="110"/>
      <c r="CJ118" s="110"/>
      <c r="CK118" s="110"/>
      <c r="CL118" s="110"/>
      <c r="CM118" s="110"/>
      <c r="CN118" s="110"/>
      <c r="CO118" s="110"/>
      <c r="CP118" s="110"/>
      <c r="CQ118" s="110"/>
      <c r="CR118" s="110"/>
      <c r="CS118" s="110"/>
      <c r="CT118" s="110"/>
      <c r="CU118" s="110"/>
      <c r="CV118" s="110"/>
      <c r="CW118" s="110"/>
      <c r="CX118" s="110"/>
      <c r="CY118" s="110"/>
      <c r="CZ118" s="110"/>
      <c r="DA118" s="110"/>
      <c r="DB118" s="110"/>
      <c r="DC118" s="110"/>
      <c r="DD118" s="110"/>
      <c r="DE118" s="110"/>
      <c r="DF118" s="110"/>
      <c r="DG118" s="110"/>
      <c r="DH118" s="110"/>
      <c r="DI118" s="110"/>
      <c r="DJ118" s="110"/>
      <c r="DK118" s="110"/>
      <c r="DL118" s="110"/>
      <c r="DM118" s="110"/>
      <c r="DN118" s="110"/>
      <c r="DO118" s="110"/>
      <c r="DP118" s="110"/>
      <c r="DQ118" s="110"/>
      <c r="DR118" s="110"/>
      <c r="DS118" s="110"/>
      <c r="DT118" s="110"/>
      <c r="DU118" s="110"/>
      <c r="DV118" s="110"/>
      <c r="DW118" s="110"/>
      <c r="DX118" s="110"/>
      <c r="DY118" s="110"/>
      <c r="DZ118" s="110"/>
      <c r="EA118" s="110"/>
      <c r="EB118" s="110"/>
      <c r="EC118" s="110"/>
    </row>
    <row r="119" spans="1:133" s="5" customFormat="1" ht="21.95" customHeight="1" thickBot="1" x14ac:dyDescent="0.25">
      <c r="A119" s="131"/>
      <c r="B119" s="132"/>
      <c r="C119" s="166"/>
      <c r="D119" s="138"/>
      <c r="E119" s="9">
        <v>232</v>
      </c>
      <c r="F119" s="16" t="s">
        <v>21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96">
        <f t="shared" si="34"/>
        <v>0</v>
      </c>
      <c r="T119" s="41">
        <f t="shared" si="16"/>
        <v>0</v>
      </c>
      <c r="U119" s="143"/>
      <c r="V119" s="110"/>
      <c r="W119" s="111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0"/>
      <c r="BJ119" s="110"/>
      <c r="BK119" s="110"/>
      <c r="BL119" s="110"/>
      <c r="BM119" s="110"/>
      <c r="BN119" s="110"/>
      <c r="BO119" s="110"/>
      <c r="BP119" s="110"/>
      <c r="BQ119" s="110"/>
      <c r="BR119" s="110"/>
      <c r="BS119" s="110"/>
      <c r="BT119" s="110"/>
      <c r="BU119" s="110"/>
      <c r="BV119" s="110"/>
      <c r="BW119" s="110"/>
      <c r="BX119" s="110"/>
      <c r="BY119" s="110"/>
      <c r="BZ119" s="110"/>
      <c r="CA119" s="110"/>
      <c r="CB119" s="110"/>
      <c r="CC119" s="110"/>
      <c r="CD119" s="110"/>
      <c r="CE119" s="110"/>
      <c r="CF119" s="110"/>
      <c r="CG119" s="110"/>
      <c r="CH119" s="110"/>
      <c r="CI119" s="110"/>
      <c r="CJ119" s="110"/>
      <c r="CK119" s="110"/>
      <c r="CL119" s="110"/>
      <c r="CM119" s="110"/>
      <c r="CN119" s="110"/>
      <c r="CO119" s="110"/>
      <c r="CP119" s="110"/>
      <c r="CQ119" s="110"/>
      <c r="CR119" s="110"/>
      <c r="CS119" s="110"/>
      <c r="CT119" s="110"/>
      <c r="CU119" s="110"/>
      <c r="CV119" s="110"/>
      <c r="CW119" s="110"/>
      <c r="CX119" s="110"/>
      <c r="CY119" s="110"/>
      <c r="CZ119" s="110"/>
      <c r="DA119" s="110"/>
      <c r="DB119" s="110"/>
      <c r="DC119" s="110"/>
      <c r="DD119" s="110"/>
      <c r="DE119" s="110"/>
      <c r="DF119" s="110"/>
      <c r="DG119" s="110"/>
      <c r="DH119" s="110"/>
      <c r="DI119" s="110"/>
      <c r="DJ119" s="110"/>
      <c r="DK119" s="110"/>
      <c r="DL119" s="110"/>
      <c r="DM119" s="110"/>
      <c r="DN119" s="110"/>
      <c r="DO119" s="110"/>
      <c r="DP119" s="110"/>
      <c r="DQ119" s="110"/>
      <c r="DR119" s="110"/>
      <c r="DS119" s="110"/>
      <c r="DT119" s="110"/>
      <c r="DU119" s="110"/>
      <c r="DV119" s="110"/>
      <c r="DW119" s="110"/>
      <c r="DX119" s="110"/>
      <c r="DY119" s="110"/>
      <c r="DZ119" s="110"/>
      <c r="EA119" s="110"/>
      <c r="EB119" s="110"/>
      <c r="EC119" s="110"/>
    </row>
    <row r="120" spans="1:133" s="5" customFormat="1" ht="21.95" customHeight="1" x14ac:dyDescent="0.2">
      <c r="A120" s="130">
        <v>31</v>
      </c>
      <c r="B120" s="130">
        <f t="shared" si="35"/>
        <v>1000</v>
      </c>
      <c r="C120" s="164">
        <v>4546537</v>
      </c>
      <c r="D120" s="140" t="s">
        <v>49</v>
      </c>
      <c r="E120" s="11">
        <v>144</v>
      </c>
      <c r="F120" s="29" t="s">
        <v>107</v>
      </c>
      <c r="G120" s="35">
        <v>2000000</v>
      </c>
      <c r="H120" s="35">
        <v>2000000</v>
      </c>
      <c r="I120" s="35">
        <v>2000000</v>
      </c>
      <c r="J120" s="35">
        <v>2000000</v>
      </c>
      <c r="K120" s="35">
        <v>2000000</v>
      </c>
      <c r="L120" s="35">
        <v>2000000</v>
      </c>
      <c r="M120" s="35">
        <v>2000000</v>
      </c>
      <c r="N120" s="35">
        <v>2000000</v>
      </c>
      <c r="O120" s="35">
        <v>2000000</v>
      </c>
      <c r="P120" s="35">
        <v>2000000</v>
      </c>
      <c r="Q120" s="35">
        <v>2000000</v>
      </c>
      <c r="R120" s="35">
        <v>2000000</v>
      </c>
      <c r="S120" s="92">
        <f t="shared" si="34"/>
        <v>24000000</v>
      </c>
      <c r="T120" s="43">
        <f t="shared" si="16"/>
        <v>2000000</v>
      </c>
      <c r="U120" s="141">
        <f>SUM(S120:T122)</f>
        <v>39000000</v>
      </c>
      <c r="V120" s="110"/>
      <c r="W120" s="111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110"/>
      <c r="BZ120" s="110"/>
      <c r="CA120" s="110"/>
      <c r="CB120" s="110"/>
      <c r="CC120" s="110"/>
      <c r="CD120" s="110"/>
      <c r="CE120" s="110"/>
      <c r="CF120" s="110"/>
      <c r="CG120" s="110"/>
      <c r="CH120" s="110"/>
      <c r="CI120" s="110"/>
      <c r="CJ120" s="110"/>
      <c r="CK120" s="110"/>
      <c r="CL120" s="110"/>
      <c r="CM120" s="110"/>
      <c r="CN120" s="110"/>
      <c r="CO120" s="110"/>
      <c r="CP120" s="110"/>
      <c r="CQ120" s="110"/>
      <c r="CR120" s="110"/>
      <c r="CS120" s="110"/>
      <c r="CT120" s="110"/>
      <c r="CU120" s="110"/>
      <c r="CV120" s="110"/>
      <c r="CW120" s="110"/>
      <c r="CX120" s="110"/>
      <c r="CY120" s="110"/>
      <c r="CZ120" s="110"/>
      <c r="DA120" s="110"/>
      <c r="DB120" s="110"/>
      <c r="DC120" s="110"/>
      <c r="DD120" s="110"/>
      <c r="DE120" s="110"/>
      <c r="DF120" s="110"/>
      <c r="DG120" s="110"/>
      <c r="DH120" s="110"/>
      <c r="DI120" s="110"/>
      <c r="DJ120" s="110"/>
      <c r="DK120" s="110"/>
      <c r="DL120" s="110"/>
      <c r="DM120" s="110"/>
      <c r="DN120" s="110"/>
      <c r="DO120" s="110"/>
      <c r="DP120" s="110"/>
      <c r="DQ120" s="110"/>
      <c r="DR120" s="110"/>
      <c r="DS120" s="110"/>
      <c r="DT120" s="110"/>
      <c r="DU120" s="110"/>
      <c r="DV120" s="110"/>
      <c r="DW120" s="110"/>
      <c r="DX120" s="110"/>
      <c r="DY120" s="110"/>
      <c r="DZ120" s="110"/>
      <c r="EA120" s="110"/>
      <c r="EB120" s="110"/>
      <c r="EC120" s="110"/>
    </row>
    <row r="121" spans="1:133" s="5" customFormat="1" ht="21.95" customHeight="1" x14ac:dyDescent="0.2">
      <c r="A121" s="131"/>
      <c r="B121" s="131"/>
      <c r="C121" s="165"/>
      <c r="D121" s="137"/>
      <c r="E121" s="9">
        <v>133</v>
      </c>
      <c r="F121" s="16" t="s">
        <v>22</v>
      </c>
      <c r="G121" s="56">
        <v>1000000</v>
      </c>
      <c r="H121" s="56">
        <v>1000000</v>
      </c>
      <c r="I121" s="56">
        <v>1000000</v>
      </c>
      <c r="J121" s="56">
        <v>1000000</v>
      </c>
      <c r="K121" s="35">
        <v>1000000</v>
      </c>
      <c r="L121" s="35">
        <v>1000000</v>
      </c>
      <c r="M121" s="35">
        <v>1000000</v>
      </c>
      <c r="N121" s="35">
        <v>1000000</v>
      </c>
      <c r="O121" s="35">
        <v>1000000</v>
      </c>
      <c r="P121" s="35">
        <v>1000000</v>
      </c>
      <c r="Q121" s="48">
        <v>1000000</v>
      </c>
      <c r="R121" s="48">
        <v>1000000</v>
      </c>
      <c r="S121" s="92">
        <f t="shared" si="34"/>
        <v>12000000</v>
      </c>
      <c r="T121" s="36">
        <f t="shared" si="16"/>
        <v>1000000</v>
      </c>
      <c r="U121" s="142"/>
      <c r="V121" s="110"/>
      <c r="W121" s="111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  <c r="BI121" s="110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0"/>
      <c r="BT121" s="110"/>
      <c r="BU121" s="110"/>
      <c r="BV121" s="110"/>
      <c r="BW121" s="110"/>
      <c r="BX121" s="110"/>
      <c r="BY121" s="110"/>
      <c r="BZ121" s="110"/>
      <c r="CA121" s="110"/>
      <c r="CB121" s="110"/>
      <c r="CC121" s="110"/>
      <c r="CD121" s="110"/>
      <c r="CE121" s="110"/>
      <c r="CF121" s="110"/>
      <c r="CG121" s="110"/>
      <c r="CH121" s="110"/>
      <c r="CI121" s="110"/>
      <c r="CJ121" s="110"/>
      <c r="CK121" s="110"/>
      <c r="CL121" s="110"/>
      <c r="CM121" s="110"/>
      <c r="CN121" s="110"/>
      <c r="CO121" s="110"/>
      <c r="CP121" s="110"/>
      <c r="CQ121" s="110"/>
      <c r="CR121" s="110"/>
      <c r="CS121" s="110"/>
      <c r="CT121" s="110"/>
      <c r="CU121" s="110"/>
      <c r="CV121" s="110"/>
      <c r="CW121" s="110"/>
      <c r="CX121" s="110"/>
      <c r="CY121" s="110"/>
      <c r="CZ121" s="110"/>
      <c r="DA121" s="110"/>
      <c r="DB121" s="110"/>
      <c r="DC121" s="110"/>
      <c r="DD121" s="110"/>
      <c r="DE121" s="110"/>
      <c r="DF121" s="110"/>
      <c r="DG121" s="110"/>
      <c r="DH121" s="110"/>
      <c r="DI121" s="110"/>
      <c r="DJ121" s="110"/>
      <c r="DK121" s="110"/>
      <c r="DL121" s="110"/>
      <c r="DM121" s="110"/>
      <c r="DN121" s="110"/>
      <c r="DO121" s="110"/>
      <c r="DP121" s="110"/>
      <c r="DQ121" s="110"/>
      <c r="DR121" s="110"/>
      <c r="DS121" s="110"/>
      <c r="DT121" s="110"/>
      <c r="DU121" s="110"/>
      <c r="DV121" s="110"/>
      <c r="DW121" s="110"/>
      <c r="DX121" s="110"/>
      <c r="DY121" s="110"/>
      <c r="DZ121" s="110"/>
      <c r="EA121" s="110"/>
      <c r="EB121" s="110"/>
      <c r="EC121" s="110"/>
    </row>
    <row r="122" spans="1:133" s="5" customFormat="1" ht="21.95" customHeight="1" thickBot="1" x14ac:dyDescent="0.25">
      <c r="A122" s="131"/>
      <c r="B122" s="132"/>
      <c r="C122" s="166"/>
      <c r="D122" s="138"/>
      <c r="E122" s="9">
        <v>232</v>
      </c>
      <c r="F122" s="16" t="s">
        <v>21</v>
      </c>
      <c r="G122" s="59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91">
        <f t="shared" si="34"/>
        <v>0</v>
      </c>
      <c r="T122" s="41">
        <f t="shared" si="16"/>
        <v>0</v>
      </c>
      <c r="U122" s="143"/>
      <c r="V122" s="110"/>
      <c r="W122" s="111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0"/>
      <c r="DA122" s="110"/>
      <c r="DB122" s="110"/>
      <c r="DC122" s="110"/>
      <c r="DD122" s="110"/>
      <c r="DE122" s="110"/>
      <c r="DF122" s="110"/>
      <c r="DG122" s="110"/>
      <c r="DH122" s="110"/>
      <c r="DI122" s="110"/>
      <c r="DJ122" s="110"/>
      <c r="DK122" s="110"/>
      <c r="DL122" s="110"/>
      <c r="DM122" s="110"/>
      <c r="DN122" s="110"/>
      <c r="DO122" s="110"/>
      <c r="DP122" s="110"/>
      <c r="DQ122" s="110"/>
      <c r="DR122" s="110"/>
      <c r="DS122" s="110"/>
      <c r="DT122" s="110"/>
      <c r="DU122" s="110"/>
      <c r="DV122" s="110"/>
      <c r="DW122" s="110"/>
      <c r="DX122" s="110"/>
      <c r="DY122" s="110"/>
      <c r="DZ122" s="110"/>
      <c r="EA122" s="110"/>
      <c r="EB122" s="110"/>
      <c r="EC122" s="110"/>
    </row>
    <row r="123" spans="1:133" s="5" customFormat="1" ht="21.95" customHeight="1" x14ac:dyDescent="0.2">
      <c r="A123" s="130">
        <v>32</v>
      </c>
      <c r="B123" s="139">
        <f t="shared" si="35"/>
        <v>1000</v>
      </c>
      <c r="C123" s="139">
        <v>2460325</v>
      </c>
      <c r="D123" s="140" t="s">
        <v>50</v>
      </c>
      <c r="E123" s="11">
        <v>144</v>
      </c>
      <c r="F123" s="29" t="s">
        <v>30</v>
      </c>
      <c r="G123" s="64">
        <v>2400000</v>
      </c>
      <c r="H123" s="64">
        <v>2400000</v>
      </c>
      <c r="I123" s="64">
        <v>2400000</v>
      </c>
      <c r="J123" s="64">
        <v>2400000</v>
      </c>
      <c r="K123" s="64">
        <v>2400000</v>
      </c>
      <c r="L123" s="64">
        <v>2400000</v>
      </c>
      <c r="M123" s="64">
        <v>2400000</v>
      </c>
      <c r="N123" s="64">
        <v>2400000</v>
      </c>
      <c r="O123" s="64">
        <v>2400000</v>
      </c>
      <c r="P123" s="64">
        <v>2400000</v>
      </c>
      <c r="Q123" s="64">
        <v>2400000</v>
      </c>
      <c r="R123" s="64">
        <v>2400000</v>
      </c>
      <c r="S123" s="95">
        <f t="shared" si="34"/>
        <v>28800000</v>
      </c>
      <c r="T123" s="57">
        <f t="shared" si="16"/>
        <v>2400000</v>
      </c>
      <c r="U123" s="141">
        <f>SUM(S123:T125)</f>
        <v>31200000</v>
      </c>
      <c r="V123" s="110"/>
      <c r="W123" s="111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0"/>
      <c r="DA123" s="110"/>
      <c r="DB123" s="110"/>
      <c r="DC123" s="110"/>
      <c r="DD123" s="110"/>
      <c r="DE123" s="110"/>
      <c r="DF123" s="110"/>
      <c r="DG123" s="110"/>
      <c r="DH123" s="110"/>
      <c r="DI123" s="110"/>
      <c r="DJ123" s="110"/>
      <c r="DK123" s="110"/>
      <c r="DL123" s="110"/>
      <c r="DM123" s="110"/>
      <c r="DN123" s="110"/>
      <c r="DO123" s="110"/>
      <c r="DP123" s="110"/>
      <c r="DQ123" s="110"/>
      <c r="DR123" s="110"/>
      <c r="DS123" s="110"/>
      <c r="DT123" s="110"/>
      <c r="DU123" s="110"/>
      <c r="DV123" s="110"/>
      <c r="DW123" s="110"/>
      <c r="DX123" s="110"/>
      <c r="DY123" s="110"/>
      <c r="DZ123" s="110"/>
      <c r="EA123" s="110"/>
      <c r="EB123" s="110"/>
      <c r="EC123" s="110"/>
    </row>
    <row r="124" spans="1:133" s="5" customFormat="1" ht="21.95" customHeight="1" x14ac:dyDescent="0.2">
      <c r="A124" s="131"/>
      <c r="B124" s="134"/>
      <c r="C124" s="134"/>
      <c r="D124" s="137"/>
      <c r="E124" s="9">
        <v>123</v>
      </c>
      <c r="F124" s="16" t="s">
        <v>24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92">
        <f t="shared" si="34"/>
        <v>0</v>
      </c>
      <c r="T124" s="36">
        <f t="shared" si="16"/>
        <v>0</v>
      </c>
      <c r="U124" s="142"/>
      <c r="V124" s="110"/>
      <c r="W124" s="111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0"/>
      <c r="DA124" s="110"/>
      <c r="DB124" s="110"/>
      <c r="DC124" s="110"/>
      <c r="DD124" s="110"/>
      <c r="DE124" s="110"/>
      <c r="DF124" s="110"/>
      <c r="DG124" s="110"/>
      <c r="DH124" s="110"/>
      <c r="DI124" s="110"/>
      <c r="DJ124" s="110"/>
      <c r="DK124" s="110"/>
      <c r="DL124" s="110"/>
      <c r="DM124" s="110"/>
      <c r="DN124" s="110"/>
      <c r="DO124" s="110"/>
      <c r="DP124" s="110"/>
      <c r="DQ124" s="110"/>
      <c r="DR124" s="110"/>
      <c r="DS124" s="110"/>
      <c r="DT124" s="110"/>
      <c r="DU124" s="110"/>
      <c r="DV124" s="110"/>
      <c r="DW124" s="110"/>
      <c r="DX124" s="110"/>
      <c r="DY124" s="110"/>
      <c r="DZ124" s="110"/>
      <c r="EA124" s="110"/>
      <c r="EB124" s="110"/>
      <c r="EC124" s="110"/>
    </row>
    <row r="125" spans="1:133" s="5" customFormat="1" ht="21.95" customHeight="1" thickBot="1" x14ac:dyDescent="0.25">
      <c r="A125" s="131"/>
      <c r="B125" s="135"/>
      <c r="C125" s="135"/>
      <c r="D125" s="138"/>
      <c r="E125" s="8">
        <v>125</v>
      </c>
      <c r="F125" s="33" t="s">
        <v>29</v>
      </c>
      <c r="G125" s="65">
        <v>0</v>
      </c>
      <c r="H125" s="51">
        <v>0</v>
      </c>
      <c r="I125" s="51">
        <v>0</v>
      </c>
      <c r="J125" s="51">
        <v>0</v>
      </c>
      <c r="K125" s="51">
        <v>0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96">
        <f t="shared" si="34"/>
        <v>0</v>
      </c>
      <c r="T125" s="41">
        <f t="shared" si="16"/>
        <v>0</v>
      </c>
      <c r="U125" s="143"/>
      <c r="V125" s="110"/>
      <c r="W125" s="111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0"/>
      <c r="DA125" s="110"/>
      <c r="DB125" s="110"/>
      <c r="DC125" s="110"/>
      <c r="DD125" s="110"/>
      <c r="DE125" s="110"/>
      <c r="DF125" s="110"/>
      <c r="DG125" s="110"/>
      <c r="DH125" s="110"/>
      <c r="DI125" s="110"/>
      <c r="DJ125" s="110"/>
      <c r="DK125" s="110"/>
      <c r="DL125" s="110"/>
      <c r="DM125" s="110"/>
      <c r="DN125" s="110"/>
      <c r="DO125" s="110"/>
      <c r="DP125" s="110"/>
      <c r="DQ125" s="110"/>
      <c r="DR125" s="110"/>
      <c r="DS125" s="110"/>
      <c r="DT125" s="110"/>
      <c r="DU125" s="110"/>
      <c r="DV125" s="110"/>
      <c r="DW125" s="110"/>
      <c r="DX125" s="110"/>
      <c r="DY125" s="110"/>
      <c r="DZ125" s="110"/>
      <c r="EA125" s="110"/>
      <c r="EB125" s="110"/>
      <c r="EC125" s="110"/>
    </row>
    <row r="126" spans="1:133" s="5" customFormat="1" ht="21.95" customHeight="1" x14ac:dyDescent="0.2">
      <c r="A126" s="130">
        <v>33</v>
      </c>
      <c r="B126" s="130">
        <f t="shared" si="35"/>
        <v>1000</v>
      </c>
      <c r="C126" s="139">
        <v>3343812</v>
      </c>
      <c r="D126" s="140" t="s">
        <v>51</v>
      </c>
      <c r="E126" s="11">
        <v>144</v>
      </c>
      <c r="F126" s="16" t="s">
        <v>30</v>
      </c>
      <c r="G126" s="48">
        <v>2000000</v>
      </c>
      <c r="H126" s="48">
        <v>2000000</v>
      </c>
      <c r="I126" s="48">
        <v>2000000</v>
      </c>
      <c r="J126" s="48">
        <v>2000000</v>
      </c>
      <c r="K126" s="48">
        <v>2000000</v>
      </c>
      <c r="L126" s="48">
        <v>2000000</v>
      </c>
      <c r="M126" s="48">
        <v>2000000</v>
      </c>
      <c r="N126" s="48">
        <v>2000000</v>
      </c>
      <c r="O126" s="48">
        <v>2000000</v>
      </c>
      <c r="P126" s="48">
        <v>2000000</v>
      </c>
      <c r="Q126" s="48">
        <v>2000000</v>
      </c>
      <c r="R126" s="48">
        <v>2000000</v>
      </c>
      <c r="S126" s="92">
        <f t="shared" si="34"/>
        <v>24000000</v>
      </c>
      <c r="T126" s="43">
        <f t="shared" ref="T126:T129" si="36">S126/12</f>
        <v>2000000</v>
      </c>
      <c r="U126" s="141">
        <f>SUM(S126:T129)</f>
        <v>26000000</v>
      </c>
      <c r="V126" s="110"/>
      <c r="W126" s="111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0"/>
      <c r="DB126" s="110"/>
      <c r="DC126" s="110"/>
      <c r="DD126" s="110"/>
      <c r="DE126" s="110"/>
      <c r="DF126" s="110"/>
      <c r="DG126" s="110"/>
      <c r="DH126" s="110"/>
      <c r="DI126" s="110"/>
      <c r="DJ126" s="110"/>
      <c r="DK126" s="110"/>
      <c r="DL126" s="110"/>
      <c r="DM126" s="110"/>
      <c r="DN126" s="110"/>
      <c r="DO126" s="110"/>
      <c r="DP126" s="110"/>
      <c r="DQ126" s="110"/>
      <c r="DR126" s="110"/>
      <c r="DS126" s="110"/>
      <c r="DT126" s="110"/>
      <c r="DU126" s="110"/>
      <c r="DV126" s="110"/>
      <c r="DW126" s="110"/>
      <c r="DX126" s="110"/>
      <c r="DY126" s="110"/>
      <c r="DZ126" s="110"/>
      <c r="EA126" s="110"/>
      <c r="EB126" s="110"/>
      <c r="EC126" s="110"/>
    </row>
    <row r="127" spans="1:133" s="5" customFormat="1" ht="21.95" customHeight="1" x14ac:dyDescent="0.2">
      <c r="A127" s="131"/>
      <c r="B127" s="131"/>
      <c r="C127" s="134"/>
      <c r="D127" s="137"/>
      <c r="E127" s="9">
        <v>131</v>
      </c>
      <c r="F127" s="16" t="s">
        <v>26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92">
        <f t="shared" si="34"/>
        <v>0</v>
      </c>
      <c r="T127" s="36"/>
      <c r="U127" s="142"/>
      <c r="V127" s="110"/>
      <c r="W127" s="111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0"/>
      <c r="DA127" s="110"/>
      <c r="DB127" s="110"/>
      <c r="DC127" s="110"/>
      <c r="DD127" s="110"/>
      <c r="DE127" s="110"/>
      <c r="DF127" s="110"/>
      <c r="DG127" s="110"/>
      <c r="DH127" s="110"/>
      <c r="DI127" s="110"/>
      <c r="DJ127" s="110"/>
      <c r="DK127" s="110"/>
      <c r="DL127" s="110"/>
      <c r="DM127" s="110"/>
      <c r="DN127" s="110"/>
      <c r="DO127" s="110"/>
      <c r="DP127" s="110"/>
      <c r="DQ127" s="110"/>
      <c r="DR127" s="110"/>
      <c r="DS127" s="110"/>
      <c r="DT127" s="110"/>
      <c r="DU127" s="110"/>
      <c r="DV127" s="110"/>
      <c r="DW127" s="110"/>
      <c r="DX127" s="110"/>
      <c r="DY127" s="110"/>
      <c r="DZ127" s="110"/>
      <c r="EA127" s="110"/>
      <c r="EB127" s="110"/>
      <c r="EC127" s="110"/>
    </row>
    <row r="128" spans="1:133" s="5" customFormat="1" ht="21.95" customHeight="1" x14ac:dyDescent="0.2">
      <c r="A128" s="131"/>
      <c r="B128" s="131"/>
      <c r="C128" s="134"/>
      <c r="D128" s="137"/>
      <c r="E128" s="9">
        <v>133</v>
      </c>
      <c r="F128" s="16" t="s">
        <v>22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48">
        <v>0</v>
      </c>
      <c r="Q128" s="48">
        <v>0</v>
      </c>
      <c r="R128" s="55">
        <v>0</v>
      </c>
      <c r="S128" s="92">
        <f t="shared" si="34"/>
        <v>0</v>
      </c>
      <c r="T128" s="36">
        <f t="shared" si="36"/>
        <v>0</v>
      </c>
      <c r="U128" s="142"/>
      <c r="V128" s="110"/>
      <c r="W128" s="111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0"/>
      <c r="DA128" s="110"/>
      <c r="DB128" s="110"/>
      <c r="DC128" s="110"/>
      <c r="DD128" s="110"/>
      <c r="DE128" s="110"/>
      <c r="DF128" s="110"/>
      <c r="DG128" s="110"/>
      <c r="DH128" s="110"/>
      <c r="DI128" s="110"/>
      <c r="DJ128" s="110"/>
      <c r="DK128" s="110"/>
      <c r="DL128" s="110"/>
      <c r="DM128" s="110"/>
      <c r="DN128" s="110"/>
      <c r="DO128" s="110"/>
      <c r="DP128" s="110"/>
      <c r="DQ128" s="110"/>
      <c r="DR128" s="110"/>
      <c r="DS128" s="110"/>
      <c r="DT128" s="110"/>
      <c r="DU128" s="110"/>
      <c r="DV128" s="110"/>
      <c r="DW128" s="110"/>
      <c r="DX128" s="110"/>
      <c r="DY128" s="110"/>
      <c r="DZ128" s="110"/>
      <c r="EA128" s="110"/>
      <c r="EB128" s="110"/>
      <c r="EC128" s="110"/>
    </row>
    <row r="129" spans="1:133" s="5" customFormat="1" ht="21.95" customHeight="1" thickBot="1" x14ac:dyDescent="0.25">
      <c r="A129" s="132"/>
      <c r="B129" s="132"/>
      <c r="C129" s="135"/>
      <c r="D129" s="138"/>
      <c r="E129" s="8">
        <v>232</v>
      </c>
      <c r="F129" s="30" t="s">
        <v>21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37">
        <v>0</v>
      </c>
      <c r="P129" s="37">
        <v>0</v>
      </c>
      <c r="Q129" s="51">
        <v>0</v>
      </c>
      <c r="R129" s="37">
        <v>0</v>
      </c>
      <c r="S129" s="91">
        <f t="shared" si="34"/>
        <v>0</v>
      </c>
      <c r="T129" s="41">
        <f t="shared" si="36"/>
        <v>0</v>
      </c>
      <c r="U129" s="143"/>
      <c r="V129" s="110"/>
      <c r="W129" s="111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0"/>
      <c r="DA129" s="110"/>
      <c r="DB129" s="110"/>
      <c r="DC129" s="110"/>
      <c r="DD129" s="110"/>
      <c r="DE129" s="110"/>
      <c r="DF129" s="110"/>
      <c r="DG129" s="110"/>
      <c r="DH129" s="110"/>
      <c r="DI129" s="110"/>
      <c r="DJ129" s="110"/>
      <c r="DK129" s="110"/>
      <c r="DL129" s="110"/>
      <c r="DM129" s="110"/>
      <c r="DN129" s="110"/>
      <c r="DO129" s="110"/>
      <c r="DP129" s="110"/>
      <c r="DQ129" s="110"/>
      <c r="DR129" s="110"/>
      <c r="DS129" s="110"/>
      <c r="DT129" s="110"/>
      <c r="DU129" s="110"/>
      <c r="DV129" s="110"/>
      <c r="DW129" s="110"/>
      <c r="DX129" s="110"/>
      <c r="DY129" s="110"/>
      <c r="DZ129" s="110"/>
      <c r="EA129" s="110"/>
      <c r="EB129" s="110"/>
      <c r="EC129" s="110"/>
    </row>
    <row r="130" spans="1:133" s="5" customFormat="1" ht="21.95" customHeight="1" x14ac:dyDescent="0.2">
      <c r="A130" s="130">
        <v>34</v>
      </c>
      <c r="B130" s="130">
        <f t="shared" si="35"/>
        <v>1000</v>
      </c>
      <c r="C130" s="139">
        <v>3850579</v>
      </c>
      <c r="D130" s="140" t="s">
        <v>52</v>
      </c>
      <c r="E130" s="11">
        <v>144</v>
      </c>
      <c r="F130" s="16" t="s">
        <v>30</v>
      </c>
      <c r="G130" s="48">
        <v>2000000</v>
      </c>
      <c r="H130" s="48">
        <v>2000000</v>
      </c>
      <c r="I130" s="48">
        <v>2000000</v>
      </c>
      <c r="J130" s="48">
        <v>2000000</v>
      </c>
      <c r="K130" s="48">
        <v>2000000</v>
      </c>
      <c r="L130" s="48">
        <v>2000000</v>
      </c>
      <c r="M130" s="48">
        <v>2000000</v>
      </c>
      <c r="N130" s="48">
        <v>2000000</v>
      </c>
      <c r="O130" s="48">
        <v>2000000</v>
      </c>
      <c r="P130" s="48">
        <v>2000000</v>
      </c>
      <c r="Q130" s="48">
        <v>2000000</v>
      </c>
      <c r="R130" s="48">
        <v>2000000</v>
      </c>
      <c r="S130" s="92">
        <f t="shared" ref="S130:S133" si="37">SUM(G130:R130)</f>
        <v>24000000</v>
      </c>
      <c r="T130" s="43">
        <f t="shared" ref="T130" si="38">S130/12</f>
        <v>2000000</v>
      </c>
      <c r="U130" s="141">
        <f>SUM(S130:T133)</f>
        <v>26000000</v>
      </c>
      <c r="V130" s="110"/>
      <c r="W130" s="111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0"/>
      <c r="DB130" s="110"/>
      <c r="DC130" s="110"/>
      <c r="DD130" s="110"/>
      <c r="DE130" s="110"/>
      <c r="DF130" s="110"/>
      <c r="DG130" s="110"/>
      <c r="DH130" s="110"/>
      <c r="DI130" s="110"/>
      <c r="DJ130" s="110"/>
      <c r="DK130" s="110"/>
      <c r="DL130" s="110"/>
      <c r="DM130" s="110"/>
      <c r="DN130" s="110"/>
      <c r="DO130" s="110"/>
      <c r="DP130" s="110"/>
      <c r="DQ130" s="110"/>
      <c r="DR130" s="110"/>
      <c r="DS130" s="110"/>
      <c r="DT130" s="110"/>
      <c r="DU130" s="110"/>
      <c r="DV130" s="110"/>
      <c r="DW130" s="110"/>
      <c r="DX130" s="110"/>
      <c r="DY130" s="110"/>
      <c r="DZ130" s="110"/>
      <c r="EA130" s="110"/>
      <c r="EB130" s="110"/>
      <c r="EC130" s="110"/>
    </row>
    <row r="131" spans="1:133" s="5" customFormat="1" ht="21.95" customHeight="1" x14ac:dyDescent="0.2">
      <c r="A131" s="131"/>
      <c r="B131" s="131"/>
      <c r="C131" s="134"/>
      <c r="D131" s="137"/>
      <c r="E131" s="9">
        <v>131</v>
      </c>
      <c r="F131" s="16" t="s">
        <v>26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92">
        <f t="shared" si="37"/>
        <v>0</v>
      </c>
      <c r="T131" s="36"/>
      <c r="U131" s="142"/>
      <c r="V131" s="110"/>
      <c r="W131" s="111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0"/>
      <c r="DA131" s="110"/>
      <c r="DB131" s="110"/>
      <c r="DC131" s="110"/>
      <c r="DD131" s="110"/>
      <c r="DE131" s="110"/>
      <c r="DF131" s="110"/>
      <c r="DG131" s="110"/>
      <c r="DH131" s="110"/>
      <c r="DI131" s="110"/>
      <c r="DJ131" s="110"/>
      <c r="DK131" s="110"/>
      <c r="DL131" s="110"/>
      <c r="DM131" s="110"/>
      <c r="DN131" s="110"/>
      <c r="DO131" s="110"/>
      <c r="DP131" s="110"/>
      <c r="DQ131" s="110"/>
      <c r="DR131" s="110"/>
      <c r="DS131" s="110"/>
      <c r="DT131" s="110"/>
      <c r="DU131" s="110"/>
      <c r="DV131" s="110"/>
      <c r="DW131" s="110"/>
      <c r="DX131" s="110"/>
      <c r="DY131" s="110"/>
      <c r="DZ131" s="110"/>
      <c r="EA131" s="110"/>
      <c r="EB131" s="110"/>
      <c r="EC131" s="110"/>
    </row>
    <row r="132" spans="1:133" s="5" customFormat="1" ht="21.95" customHeight="1" x14ac:dyDescent="0.2">
      <c r="A132" s="131"/>
      <c r="B132" s="131"/>
      <c r="C132" s="134"/>
      <c r="D132" s="137"/>
      <c r="E132" s="9">
        <v>133</v>
      </c>
      <c r="F132" s="16" t="s">
        <v>22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92">
        <f t="shared" si="37"/>
        <v>0</v>
      </c>
      <c r="T132" s="36">
        <f t="shared" ref="T132:T150" si="39">S132/12</f>
        <v>0</v>
      </c>
      <c r="U132" s="142"/>
      <c r="V132" s="110"/>
      <c r="W132" s="111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0"/>
      <c r="DB132" s="110"/>
      <c r="DC132" s="110"/>
      <c r="DD132" s="110"/>
      <c r="DE132" s="110"/>
      <c r="DF132" s="110"/>
      <c r="DG132" s="110"/>
      <c r="DH132" s="110"/>
      <c r="DI132" s="110"/>
      <c r="DJ132" s="110"/>
      <c r="DK132" s="110"/>
      <c r="DL132" s="110"/>
      <c r="DM132" s="110"/>
      <c r="DN132" s="110"/>
      <c r="DO132" s="110"/>
      <c r="DP132" s="110"/>
      <c r="DQ132" s="110"/>
      <c r="DR132" s="110"/>
      <c r="DS132" s="110"/>
      <c r="DT132" s="110"/>
      <c r="DU132" s="110"/>
      <c r="DV132" s="110"/>
      <c r="DW132" s="110"/>
      <c r="DX132" s="110"/>
      <c r="DY132" s="110"/>
      <c r="DZ132" s="110"/>
      <c r="EA132" s="110"/>
      <c r="EB132" s="110"/>
      <c r="EC132" s="110"/>
    </row>
    <row r="133" spans="1:133" s="5" customFormat="1" ht="21.95" customHeight="1" thickBot="1" x14ac:dyDescent="0.25">
      <c r="A133" s="132"/>
      <c r="B133" s="132"/>
      <c r="C133" s="135"/>
      <c r="D133" s="138"/>
      <c r="E133" s="8">
        <v>232</v>
      </c>
      <c r="F133" s="30" t="s">
        <v>21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37">
        <v>0</v>
      </c>
      <c r="P133" s="37">
        <v>0</v>
      </c>
      <c r="Q133" s="51">
        <v>0</v>
      </c>
      <c r="R133" s="37">
        <v>0</v>
      </c>
      <c r="S133" s="91">
        <f t="shared" si="37"/>
        <v>0</v>
      </c>
      <c r="T133" s="41">
        <f t="shared" si="39"/>
        <v>0</v>
      </c>
      <c r="U133" s="143"/>
      <c r="V133" s="110"/>
      <c r="W133" s="111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0"/>
      <c r="DA133" s="110"/>
      <c r="DB133" s="110"/>
      <c r="DC133" s="110"/>
      <c r="DD133" s="110"/>
      <c r="DE133" s="110"/>
      <c r="DF133" s="110"/>
      <c r="DG133" s="110"/>
      <c r="DH133" s="110"/>
      <c r="DI133" s="110"/>
      <c r="DJ133" s="110"/>
      <c r="DK133" s="110"/>
      <c r="DL133" s="110"/>
      <c r="DM133" s="110"/>
      <c r="DN133" s="110"/>
      <c r="DO133" s="110"/>
      <c r="DP133" s="110"/>
      <c r="DQ133" s="110"/>
      <c r="DR133" s="110"/>
      <c r="DS133" s="110"/>
      <c r="DT133" s="110"/>
      <c r="DU133" s="110"/>
      <c r="DV133" s="110"/>
      <c r="DW133" s="110"/>
      <c r="DX133" s="110"/>
      <c r="DY133" s="110"/>
      <c r="DZ133" s="110"/>
      <c r="EA133" s="110"/>
      <c r="EB133" s="110"/>
      <c r="EC133" s="110"/>
    </row>
    <row r="134" spans="1:133" s="5" customFormat="1" ht="21.95" customHeight="1" x14ac:dyDescent="0.2">
      <c r="A134" s="130">
        <v>35</v>
      </c>
      <c r="B134" s="130">
        <f t="shared" si="35"/>
        <v>1000</v>
      </c>
      <c r="C134" s="139">
        <v>1366913</v>
      </c>
      <c r="D134" s="140" t="s">
        <v>94</v>
      </c>
      <c r="E134" s="11">
        <v>144</v>
      </c>
      <c r="F134" s="16" t="s">
        <v>30</v>
      </c>
      <c r="G134" s="48">
        <v>2150000</v>
      </c>
      <c r="H134" s="48">
        <v>2150000</v>
      </c>
      <c r="I134" s="48">
        <v>2150000</v>
      </c>
      <c r="J134" s="48">
        <v>2150000</v>
      </c>
      <c r="K134" s="48">
        <v>2150000</v>
      </c>
      <c r="L134" s="48">
        <v>2150000</v>
      </c>
      <c r="M134" s="48">
        <v>2150000</v>
      </c>
      <c r="N134" s="48">
        <v>2150000</v>
      </c>
      <c r="O134" s="48">
        <v>2150000</v>
      </c>
      <c r="P134" s="48">
        <v>2150000</v>
      </c>
      <c r="Q134" s="48">
        <v>2150000</v>
      </c>
      <c r="R134" s="48">
        <v>2150000</v>
      </c>
      <c r="S134" s="92">
        <f t="shared" ref="S134:S141" si="40">SUM(G134:R134)</f>
        <v>25800000</v>
      </c>
      <c r="T134" s="43">
        <f t="shared" si="39"/>
        <v>2150000</v>
      </c>
      <c r="U134" s="141">
        <f>SUM(S134:T137)</f>
        <v>30550000</v>
      </c>
      <c r="V134" s="110"/>
      <c r="W134" s="111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110"/>
      <c r="DC134" s="110"/>
      <c r="DD134" s="110"/>
      <c r="DE134" s="11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110"/>
      <c r="DQ134" s="110"/>
      <c r="DR134" s="110"/>
      <c r="DS134" s="11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</row>
    <row r="135" spans="1:133" s="5" customFormat="1" ht="21.95" customHeight="1" x14ac:dyDescent="0.2">
      <c r="A135" s="131"/>
      <c r="B135" s="131"/>
      <c r="C135" s="134"/>
      <c r="D135" s="137"/>
      <c r="E135" s="9">
        <v>131</v>
      </c>
      <c r="F135" s="16" t="s">
        <v>26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92">
        <f t="shared" si="40"/>
        <v>0</v>
      </c>
      <c r="T135" s="36"/>
      <c r="U135" s="142"/>
      <c r="V135" s="110"/>
      <c r="W135" s="111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  <c r="CS135" s="110"/>
      <c r="CT135" s="110"/>
      <c r="CU135" s="110"/>
      <c r="CV135" s="110"/>
      <c r="CW135" s="110"/>
      <c r="CX135" s="110"/>
      <c r="CY135" s="110"/>
      <c r="CZ135" s="110"/>
      <c r="DA135" s="110"/>
      <c r="DB135" s="110"/>
      <c r="DC135" s="110"/>
      <c r="DD135" s="110"/>
      <c r="DE135" s="110"/>
      <c r="DF135" s="110"/>
      <c r="DG135" s="110"/>
      <c r="DH135" s="110"/>
      <c r="DI135" s="110"/>
      <c r="DJ135" s="110"/>
      <c r="DK135" s="110"/>
      <c r="DL135" s="110"/>
      <c r="DM135" s="110"/>
      <c r="DN135" s="110"/>
      <c r="DO135" s="110"/>
      <c r="DP135" s="110"/>
      <c r="DQ135" s="110"/>
      <c r="DR135" s="110"/>
      <c r="DS135" s="110"/>
      <c r="DT135" s="110"/>
      <c r="DU135" s="110"/>
      <c r="DV135" s="110"/>
      <c r="DW135" s="110"/>
      <c r="DX135" s="110"/>
      <c r="DY135" s="110"/>
      <c r="DZ135" s="110"/>
      <c r="EA135" s="110"/>
      <c r="EB135" s="110"/>
      <c r="EC135" s="110"/>
    </row>
    <row r="136" spans="1:133" s="5" customFormat="1" ht="21.95" customHeight="1" x14ac:dyDescent="0.2">
      <c r="A136" s="131"/>
      <c r="B136" s="131"/>
      <c r="C136" s="134"/>
      <c r="D136" s="137"/>
      <c r="E136" s="9">
        <v>133</v>
      </c>
      <c r="F136" s="16" t="s">
        <v>22</v>
      </c>
      <c r="G136" s="35">
        <v>200000</v>
      </c>
      <c r="H136" s="35">
        <v>200000</v>
      </c>
      <c r="I136" s="35">
        <v>200000</v>
      </c>
      <c r="J136" s="35">
        <v>200000</v>
      </c>
      <c r="K136" s="35">
        <v>200000</v>
      </c>
      <c r="L136" s="35">
        <v>200000</v>
      </c>
      <c r="M136" s="35">
        <v>200000</v>
      </c>
      <c r="N136" s="35">
        <v>200000</v>
      </c>
      <c r="O136" s="35">
        <v>200000</v>
      </c>
      <c r="P136" s="35">
        <v>200000</v>
      </c>
      <c r="Q136" s="35">
        <v>200000</v>
      </c>
      <c r="R136" s="35">
        <v>200000</v>
      </c>
      <c r="S136" s="92">
        <f t="shared" si="40"/>
        <v>2400000</v>
      </c>
      <c r="T136" s="36">
        <f t="shared" ref="T136:T138" si="41">S136/12</f>
        <v>200000</v>
      </c>
      <c r="U136" s="142"/>
      <c r="V136" s="110"/>
      <c r="W136" s="111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0"/>
      <c r="DB136" s="110"/>
      <c r="DC136" s="110"/>
      <c r="DD136" s="110"/>
      <c r="DE136" s="110"/>
      <c r="DF136" s="110"/>
      <c r="DG136" s="110"/>
      <c r="DH136" s="110"/>
      <c r="DI136" s="110"/>
      <c r="DJ136" s="110"/>
      <c r="DK136" s="110"/>
      <c r="DL136" s="110"/>
      <c r="DM136" s="110"/>
      <c r="DN136" s="110"/>
      <c r="DO136" s="110"/>
      <c r="DP136" s="110"/>
      <c r="DQ136" s="110"/>
      <c r="DR136" s="110"/>
      <c r="DS136" s="110"/>
      <c r="DT136" s="110"/>
      <c r="DU136" s="110"/>
      <c r="DV136" s="110"/>
      <c r="DW136" s="110"/>
      <c r="DX136" s="110"/>
      <c r="DY136" s="110"/>
      <c r="DZ136" s="110"/>
      <c r="EA136" s="110"/>
      <c r="EB136" s="110"/>
      <c r="EC136" s="110"/>
    </row>
    <row r="137" spans="1:133" s="5" customFormat="1" ht="21.95" customHeight="1" thickBot="1" x14ac:dyDescent="0.25">
      <c r="A137" s="132"/>
      <c r="B137" s="132"/>
      <c r="C137" s="135"/>
      <c r="D137" s="138"/>
      <c r="E137" s="8">
        <v>232</v>
      </c>
      <c r="F137" s="30" t="s">
        <v>21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37">
        <v>0</v>
      </c>
      <c r="P137" s="37">
        <v>0</v>
      </c>
      <c r="Q137" s="51">
        <v>0</v>
      </c>
      <c r="R137" s="37">
        <v>0</v>
      </c>
      <c r="S137" s="91">
        <f t="shared" si="40"/>
        <v>0</v>
      </c>
      <c r="T137" s="41">
        <f t="shared" si="41"/>
        <v>0</v>
      </c>
      <c r="U137" s="143"/>
      <c r="V137" s="110"/>
      <c r="W137" s="111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10"/>
      <c r="CA137" s="110"/>
      <c r="CB137" s="110"/>
      <c r="CC137" s="110"/>
      <c r="CD137" s="110"/>
      <c r="CE137" s="110"/>
      <c r="CF137" s="110"/>
      <c r="CG137" s="110"/>
      <c r="CH137" s="110"/>
      <c r="CI137" s="110"/>
      <c r="CJ137" s="110"/>
      <c r="CK137" s="110"/>
      <c r="CL137" s="110"/>
      <c r="CM137" s="110"/>
      <c r="CN137" s="110"/>
      <c r="CO137" s="110"/>
      <c r="CP137" s="110"/>
      <c r="CQ137" s="110"/>
      <c r="CR137" s="110"/>
      <c r="CS137" s="110"/>
      <c r="CT137" s="110"/>
      <c r="CU137" s="110"/>
      <c r="CV137" s="110"/>
      <c r="CW137" s="110"/>
      <c r="CX137" s="110"/>
      <c r="CY137" s="110"/>
      <c r="CZ137" s="110"/>
      <c r="DA137" s="110"/>
      <c r="DB137" s="110"/>
      <c r="DC137" s="110"/>
      <c r="DD137" s="110"/>
      <c r="DE137" s="110"/>
      <c r="DF137" s="110"/>
      <c r="DG137" s="110"/>
      <c r="DH137" s="110"/>
      <c r="DI137" s="110"/>
      <c r="DJ137" s="110"/>
      <c r="DK137" s="110"/>
      <c r="DL137" s="110"/>
      <c r="DM137" s="110"/>
      <c r="DN137" s="110"/>
      <c r="DO137" s="110"/>
      <c r="DP137" s="110"/>
      <c r="DQ137" s="110"/>
      <c r="DR137" s="110"/>
      <c r="DS137" s="110"/>
      <c r="DT137" s="110"/>
      <c r="DU137" s="110"/>
      <c r="DV137" s="110"/>
      <c r="DW137" s="110"/>
      <c r="DX137" s="110"/>
      <c r="DY137" s="110"/>
      <c r="DZ137" s="110"/>
      <c r="EA137" s="110"/>
      <c r="EB137" s="110"/>
      <c r="EC137" s="110"/>
    </row>
    <row r="138" spans="1:133" s="5" customFormat="1" ht="21.95" customHeight="1" x14ac:dyDescent="0.2">
      <c r="A138" s="130">
        <v>36</v>
      </c>
      <c r="B138" s="130">
        <f t="shared" si="35"/>
        <v>1000</v>
      </c>
      <c r="C138" s="139">
        <v>5299894</v>
      </c>
      <c r="D138" s="140" t="s">
        <v>53</v>
      </c>
      <c r="E138" s="11">
        <v>144</v>
      </c>
      <c r="F138" s="16" t="s">
        <v>30</v>
      </c>
      <c r="G138" s="48">
        <v>2150000</v>
      </c>
      <c r="H138" s="48">
        <v>2150000</v>
      </c>
      <c r="I138" s="48">
        <v>2150000</v>
      </c>
      <c r="J138" s="48">
        <v>2150000</v>
      </c>
      <c r="K138" s="48">
        <v>2150000</v>
      </c>
      <c r="L138" s="48">
        <v>2150000</v>
      </c>
      <c r="M138" s="48">
        <v>2150000</v>
      </c>
      <c r="N138" s="48">
        <v>2150000</v>
      </c>
      <c r="O138" s="48">
        <v>2150000</v>
      </c>
      <c r="P138" s="48">
        <v>2150000</v>
      </c>
      <c r="Q138" s="48">
        <v>2150000</v>
      </c>
      <c r="R138" s="48">
        <v>2150000</v>
      </c>
      <c r="S138" s="92">
        <f t="shared" si="40"/>
        <v>25800000</v>
      </c>
      <c r="T138" s="43">
        <f t="shared" si="41"/>
        <v>2150000</v>
      </c>
      <c r="U138" s="141">
        <f>SUM(S138:T141)</f>
        <v>27950000</v>
      </c>
      <c r="V138" s="110"/>
      <c r="W138" s="111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110"/>
      <c r="BZ138" s="110"/>
      <c r="CA138" s="110"/>
      <c r="CB138" s="110"/>
      <c r="CC138" s="110"/>
      <c r="CD138" s="110"/>
      <c r="CE138" s="110"/>
      <c r="CF138" s="110"/>
      <c r="CG138" s="110"/>
      <c r="CH138" s="110"/>
      <c r="CI138" s="110"/>
      <c r="CJ138" s="110"/>
      <c r="CK138" s="110"/>
      <c r="CL138" s="110"/>
      <c r="CM138" s="110"/>
      <c r="CN138" s="110"/>
      <c r="CO138" s="110"/>
      <c r="CP138" s="110"/>
      <c r="CQ138" s="110"/>
      <c r="CR138" s="110"/>
      <c r="CS138" s="110"/>
      <c r="CT138" s="110"/>
      <c r="CU138" s="110"/>
      <c r="CV138" s="110"/>
      <c r="CW138" s="110"/>
      <c r="CX138" s="110"/>
      <c r="CY138" s="110"/>
      <c r="CZ138" s="110"/>
      <c r="DA138" s="110"/>
      <c r="DB138" s="110"/>
      <c r="DC138" s="110"/>
      <c r="DD138" s="110"/>
      <c r="DE138" s="110"/>
      <c r="DF138" s="110"/>
      <c r="DG138" s="110"/>
      <c r="DH138" s="110"/>
      <c r="DI138" s="110"/>
      <c r="DJ138" s="110"/>
      <c r="DK138" s="110"/>
      <c r="DL138" s="110"/>
      <c r="DM138" s="110"/>
      <c r="DN138" s="110"/>
      <c r="DO138" s="110"/>
      <c r="DP138" s="110"/>
      <c r="DQ138" s="110"/>
      <c r="DR138" s="110"/>
      <c r="DS138" s="110"/>
      <c r="DT138" s="110"/>
      <c r="DU138" s="110"/>
      <c r="DV138" s="110"/>
      <c r="DW138" s="110"/>
      <c r="DX138" s="110"/>
      <c r="DY138" s="110"/>
      <c r="DZ138" s="110"/>
      <c r="EA138" s="110"/>
      <c r="EB138" s="110"/>
      <c r="EC138" s="110"/>
    </row>
    <row r="139" spans="1:133" s="5" customFormat="1" ht="21.95" customHeight="1" x14ac:dyDescent="0.2">
      <c r="A139" s="131"/>
      <c r="B139" s="131"/>
      <c r="C139" s="134"/>
      <c r="D139" s="137"/>
      <c r="E139" s="9">
        <v>131</v>
      </c>
      <c r="F139" s="16" t="s">
        <v>26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92">
        <f t="shared" si="40"/>
        <v>0</v>
      </c>
      <c r="T139" s="36"/>
      <c r="U139" s="142"/>
      <c r="V139" s="110"/>
      <c r="W139" s="111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  <c r="BK139" s="110"/>
      <c r="BL139" s="110"/>
      <c r="BM139" s="110"/>
      <c r="BN139" s="110"/>
      <c r="BO139" s="110"/>
      <c r="BP139" s="110"/>
      <c r="BQ139" s="110"/>
      <c r="BR139" s="110"/>
      <c r="BS139" s="110"/>
      <c r="BT139" s="110"/>
      <c r="BU139" s="110"/>
      <c r="BV139" s="110"/>
      <c r="BW139" s="110"/>
      <c r="BX139" s="110"/>
      <c r="BY139" s="110"/>
      <c r="BZ139" s="110"/>
      <c r="CA139" s="110"/>
      <c r="CB139" s="110"/>
      <c r="CC139" s="110"/>
      <c r="CD139" s="110"/>
      <c r="CE139" s="110"/>
      <c r="CF139" s="110"/>
      <c r="CG139" s="110"/>
      <c r="CH139" s="110"/>
      <c r="CI139" s="110"/>
      <c r="CJ139" s="110"/>
      <c r="CK139" s="110"/>
      <c r="CL139" s="110"/>
      <c r="CM139" s="110"/>
      <c r="CN139" s="110"/>
      <c r="CO139" s="110"/>
      <c r="CP139" s="110"/>
      <c r="CQ139" s="110"/>
      <c r="CR139" s="110"/>
      <c r="CS139" s="110"/>
      <c r="CT139" s="110"/>
      <c r="CU139" s="110"/>
      <c r="CV139" s="110"/>
      <c r="CW139" s="110"/>
      <c r="CX139" s="110"/>
      <c r="CY139" s="110"/>
      <c r="CZ139" s="110"/>
      <c r="DA139" s="110"/>
      <c r="DB139" s="110"/>
      <c r="DC139" s="110"/>
      <c r="DD139" s="110"/>
      <c r="DE139" s="110"/>
      <c r="DF139" s="110"/>
      <c r="DG139" s="110"/>
      <c r="DH139" s="110"/>
      <c r="DI139" s="110"/>
      <c r="DJ139" s="110"/>
      <c r="DK139" s="110"/>
      <c r="DL139" s="110"/>
      <c r="DM139" s="110"/>
      <c r="DN139" s="110"/>
      <c r="DO139" s="110"/>
      <c r="DP139" s="110"/>
      <c r="DQ139" s="110"/>
      <c r="DR139" s="110"/>
      <c r="DS139" s="110"/>
      <c r="DT139" s="110"/>
      <c r="DU139" s="110"/>
      <c r="DV139" s="110"/>
      <c r="DW139" s="110"/>
      <c r="DX139" s="110"/>
      <c r="DY139" s="110"/>
      <c r="DZ139" s="110"/>
      <c r="EA139" s="110"/>
      <c r="EB139" s="110"/>
      <c r="EC139" s="110"/>
    </row>
    <row r="140" spans="1:133" s="5" customFormat="1" ht="21.95" customHeight="1" x14ac:dyDescent="0.2">
      <c r="A140" s="131"/>
      <c r="B140" s="131"/>
      <c r="C140" s="134"/>
      <c r="D140" s="137"/>
      <c r="E140" s="9">
        <v>133</v>
      </c>
      <c r="F140" s="16" t="s">
        <v>22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48">
        <v>0</v>
      </c>
      <c r="Q140" s="48">
        <v>0</v>
      </c>
      <c r="R140" s="55">
        <v>0</v>
      </c>
      <c r="S140" s="92">
        <f t="shared" si="40"/>
        <v>0</v>
      </c>
      <c r="T140" s="36">
        <f t="shared" ref="T140:T142" si="42">S140/12</f>
        <v>0</v>
      </c>
      <c r="U140" s="142"/>
      <c r="V140" s="110"/>
      <c r="W140" s="111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10"/>
      <c r="CO140" s="110"/>
      <c r="CP140" s="110"/>
      <c r="CQ140" s="110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10"/>
      <c r="DC140" s="110"/>
      <c r="DD140" s="110"/>
      <c r="DE140" s="110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10"/>
      <c r="DQ140" s="110"/>
      <c r="DR140" s="110"/>
      <c r="DS140" s="110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</row>
    <row r="141" spans="1:133" s="5" customFormat="1" ht="21.95" customHeight="1" thickBot="1" x14ac:dyDescent="0.25">
      <c r="A141" s="132"/>
      <c r="B141" s="132"/>
      <c r="C141" s="135"/>
      <c r="D141" s="138"/>
      <c r="E141" s="8">
        <v>232</v>
      </c>
      <c r="F141" s="30" t="s">
        <v>21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37">
        <v>0</v>
      </c>
      <c r="P141" s="37">
        <v>0</v>
      </c>
      <c r="Q141" s="51">
        <v>0</v>
      </c>
      <c r="R141" s="37">
        <v>0</v>
      </c>
      <c r="S141" s="91">
        <f t="shared" si="40"/>
        <v>0</v>
      </c>
      <c r="T141" s="41">
        <f t="shared" si="42"/>
        <v>0</v>
      </c>
      <c r="U141" s="143"/>
      <c r="V141" s="110"/>
      <c r="W141" s="111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110"/>
      <c r="BZ141" s="110"/>
      <c r="CA141" s="110"/>
      <c r="CB141" s="110"/>
      <c r="CC141" s="110"/>
      <c r="CD141" s="110"/>
      <c r="CE141" s="110"/>
      <c r="CF141" s="110"/>
      <c r="CG141" s="110"/>
      <c r="CH141" s="110"/>
      <c r="CI141" s="110"/>
      <c r="CJ141" s="110"/>
      <c r="CK141" s="110"/>
      <c r="CL141" s="110"/>
      <c r="CM141" s="110"/>
      <c r="CN141" s="110"/>
      <c r="CO141" s="110"/>
      <c r="CP141" s="110"/>
      <c r="CQ141" s="110"/>
      <c r="CR141" s="110"/>
      <c r="CS141" s="110"/>
      <c r="CT141" s="110"/>
      <c r="CU141" s="110"/>
      <c r="CV141" s="110"/>
      <c r="CW141" s="110"/>
      <c r="CX141" s="110"/>
      <c r="CY141" s="110"/>
      <c r="CZ141" s="110"/>
      <c r="DA141" s="110"/>
      <c r="DB141" s="110"/>
      <c r="DC141" s="110"/>
      <c r="DD141" s="110"/>
      <c r="DE141" s="110"/>
      <c r="DF141" s="110"/>
      <c r="DG141" s="110"/>
      <c r="DH141" s="110"/>
      <c r="DI141" s="110"/>
      <c r="DJ141" s="110"/>
      <c r="DK141" s="110"/>
      <c r="DL141" s="110"/>
      <c r="DM141" s="110"/>
      <c r="DN141" s="110"/>
      <c r="DO141" s="110"/>
      <c r="DP141" s="110"/>
      <c r="DQ141" s="110"/>
      <c r="DR141" s="110"/>
      <c r="DS141" s="110"/>
      <c r="DT141" s="110"/>
      <c r="DU141" s="110"/>
      <c r="DV141" s="110"/>
      <c r="DW141" s="110"/>
      <c r="DX141" s="110"/>
      <c r="DY141" s="110"/>
      <c r="DZ141" s="110"/>
      <c r="EA141" s="110"/>
      <c r="EB141" s="110"/>
      <c r="EC141" s="110"/>
    </row>
    <row r="142" spans="1:133" s="5" customFormat="1" ht="21.95" customHeight="1" x14ac:dyDescent="0.2">
      <c r="A142" s="130">
        <v>37</v>
      </c>
      <c r="B142" s="130">
        <f t="shared" si="35"/>
        <v>1000</v>
      </c>
      <c r="C142" s="139">
        <v>1953522</v>
      </c>
      <c r="D142" s="140" t="s">
        <v>54</v>
      </c>
      <c r="E142" s="11">
        <v>144</v>
      </c>
      <c r="F142" s="16" t="s">
        <v>30</v>
      </c>
      <c r="G142" s="48">
        <v>2000000</v>
      </c>
      <c r="H142" s="48">
        <v>2000000</v>
      </c>
      <c r="I142" s="48">
        <v>2000000</v>
      </c>
      <c r="J142" s="48">
        <v>2000000</v>
      </c>
      <c r="K142" s="48">
        <v>2000000</v>
      </c>
      <c r="L142" s="48">
        <v>2000000</v>
      </c>
      <c r="M142" s="48">
        <v>2000000</v>
      </c>
      <c r="N142" s="48">
        <v>2000000</v>
      </c>
      <c r="O142" s="48">
        <v>2000000</v>
      </c>
      <c r="P142" s="48">
        <v>2000000</v>
      </c>
      <c r="Q142" s="48">
        <v>2000000</v>
      </c>
      <c r="R142" s="48">
        <v>2000000</v>
      </c>
      <c r="S142" s="92">
        <f t="shared" ref="S142:S145" si="43">SUM(G142:R142)</f>
        <v>24000000</v>
      </c>
      <c r="T142" s="43">
        <f t="shared" si="42"/>
        <v>2000000</v>
      </c>
      <c r="U142" s="141">
        <f>SUM(S142:T145)</f>
        <v>26000000</v>
      </c>
      <c r="V142" s="110"/>
      <c r="W142" s="111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0"/>
      <c r="BR142" s="110"/>
      <c r="BS142" s="110"/>
      <c r="BT142" s="110"/>
      <c r="BU142" s="110"/>
      <c r="BV142" s="110"/>
      <c r="BW142" s="110"/>
      <c r="BX142" s="110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0"/>
      <c r="CN142" s="110"/>
      <c r="CO142" s="110"/>
      <c r="CP142" s="110"/>
      <c r="CQ142" s="110"/>
      <c r="CR142" s="110"/>
      <c r="CS142" s="110"/>
      <c r="CT142" s="110"/>
      <c r="CU142" s="110"/>
      <c r="CV142" s="110"/>
      <c r="CW142" s="110"/>
      <c r="CX142" s="110"/>
      <c r="CY142" s="110"/>
      <c r="CZ142" s="110"/>
      <c r="DA142" s="110"/>
      <c r="DB142" s="110"/>
      <c r="DC142" s="110"/>
      <c r="DD142" s="110"/>
      <c r="DE142" s="110"/>
      <c r="DF142" s="110"/>
      <c r="DG142" s="110"/>
      <c r="DH142" s="110"/>
      <c r="DI142" s="110"/>
      <c r="DJ142" s="110"/>
      <c r="DK142" s="110"/>
      <c r="DL142" s="110"/>
      <c r="DM142" s="110"/>
      <c r="DN142" s="110"/>
      <c r="DO142" s="110"/>
      <c r="DP142" s="110"/>
      <c r="DQ142" s="110"/>
      <c r="DR142" s="110"/>
      <c r="DS142" s="110"/>
      <c r="DT142" s="110"/>
      <c r="DU142" s="110"/>
      <c r="DV142" s="110"/>
      <c r="DW142" s="110"/>
      <c r="DX142" s="110"/>
      <c r="DY142" s="110"/>
      <c r="DZ142" s="110"/>
      <c r="EA142" s="110"/>
      <c r="EB142" s="110"/>
      <c r="EC142" s="110"/>
    </row>
    <row r="143" spans="1:133" s="5" customFormat="1" ht="21.95" customHeight="1" x14ac:dyDescent="0.2">
      <c r="A143" s="131"/>
      <c r="B143" s="131"/>
      <c r="C143" s="134"/>
      <c r="D143" s="137"/>
      <c r="E143" s="9">
        <v>131</v>
      </c>
      <c r="F143" s="16" t="s">
        <v>26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92">
        <f t="shared" si="43"/>
        <v>0</v>
      </c>
      <c r="T143" s="36"/>
      <c r="U143" s="142"/>
      <c r="V143" s="110"/>
      <c r="W143" s="111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  <c r="BI143" s="110"/>
      <c r="BJ143" s="110"/>
      <c r="BK143" s="110"/>
      <c r="BL143" s="110"/>
      <c r="BM143" s="110"/>
      <c r="BN143" s="110"/>
      <c r="BO143" s="110"/>
      <c r="BP143" s="110"/>
      <c r="BQ143" s="110"/>
      <c r="BR143" s="110"/>
      <c r="BS143" s="110"/>
      <c r="BT143" s="110"/>
      <c r="BU143" s="110"/>
      <c r="BV143" s="110"/>
      <c r="BW143" s="110"/>
      <c r="BX143" s="110"/>
      <c r="BY143" s="110"/>
      <c r="BZ143" s="110"/>
      <c r="CA143" s="110"/>
      <c r="CB143" s="110"/>
      <c r="CC143" s="110"/>
      <c r="CD143" s="110"/>
      <c r="CE143" s="110"/>
      <c r="CF143" s="110"/>
      <c r="CG143" s="110"/>
      <c r="CH143" s="110"/>
      <c r="CI143" s="110"/>
      <c r="CJ143" s="110"/>
      <c r="CK143" s="110"/>
      <c r="CL143" s="110"/>
      <c r="CM143" s="110"/>
      <c r="CN143" s="110"/>
      <c r="CO143" s="110"/>
      <c r="CP143" s="110"/>
      <c r="CQ143" s="110"/>
      <c r="CR143" s="110"/>
      <c r="CS143" s="110"/>
      <c r="CT143" s="110"/>
      <c r="CU143" s="110"/>
      <c r="CV143" s="110"/>
      <c r="CW143" s="110"/>
      <c r="CX143" s="110"/>
      <c r="CY143" s="110"/>
      <c r="CZ143" s="110"/>
      <c r="DA143" s="110"/>
      <c r="DB143" s="110"/>
      <c r="DC143" s="110"/>
      <c r="DD143" s="110"/>
      <c r="DE143" s="110"/>
      <c r="DF143" s="110"/>
      <c r="DG143" s="110"/>
      <c r="DH143" s="110"/>
      <c r="DI143" s="110"/>
      <c r="DJ143" s="110"/>
      <c r="DK143" s="110"/>
      <c r="DL143" s="110"/>
      <c r="DM143" s="110"/>
      <c r="DN143" s="110"/>
      <c r="DO143" s="110"/>
      <c r="DP143" s="110"/>
      <c r="DQ143" s="110"/>
      <c r="DR143" s="110"/>
      <c r="DS143" s="110"/>
      <c r="DT143" s="110"/>
      <c r="DU143" s="110"/>
      <c r="DV143" s="110"/>
      <c r="DW143" s="110"/>
      <c r="DX143" s="110"/>
      <c r="DY143" s="110"/>
      <c r="DZ143" s="110"/>
      <c r="EA143" s="110"/>
      <c r="EB143" s="110"/>
      <c r="EC143" s="110"/>
    </row>
    <row r="144" spans="1:133" s="5" customFormat="1" ht="21.95" customHeight="1" x14ac:dyDescent="0.2">
      <c r="A144" s="131"/>
      <c r="B144" s="131"/>
      <c r="C144" s="134"/>
      <c r="D144" s="137"/>
      <c r="E144" s="9">
        <v>133</v>
      </c>
      <c r="F144" s="16" t="s">
        <v>22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48">
        <v>0</v>
      </c>
      <c r="Q144" s="48">
        <v>0</v>
      </c>
      <c r="R144" s="55">
        <v>0</v>
      </c>
      <c r="S144" s="92">
        <f t="shared" si="43"/>
        <v>0</v>
      </c>
      <c r="T144" s="36">
        <f t="shared" ref="T144:T146" si="44">S144/12</f>
        <v>0</v>
      </c>
      <c r="U144" s="142"/>
      <c r="V144" s="110"/>
      <c r="W144" s="111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110"/>
      <c r="BI144" s="110"/>
      <c r="BJ144" s="110"/>
      <c r="BK144" s="110"/>
      <c r="BL144" s="110"/>
      <c r="BM144" s="110"/>
      <c r="BN144" s="110"/>
      <c r="BO144" s="110"/>
      <c r="BP144" s="110"/>
      <c r="BQ144" s="110"/>
      <c r="BR144" s="110"/>
      <c r="BS144" s="110"/>
      <c r="BT144" s="110"/>
      <c r="BU144" s="110"/>
      <c r="BV144" s="110"/>
      <c r="BW144" s="110"/>
      <c r="BX144" s="110"/>
      <c r="BY144" s="110"/>
      <c r="BZ144" s="110"/>
      <c r="CA144" s="110"/>
      <c r="CB144" s="110"/>
      <c r="CC144" s="110"/>
      <c r="CD144" s="110"/>
      <c r="CE144" s="110"/>
      <c r="CF144" s="110"/>
      <c r="CG144" s="110"/>
      <c r="CH144" s="110"/>
      <c r="CI144" s="110"/>
      <c r="CJ144" s="110"/>
      <c r="CK144" s="110"/>
      <c r="CL144" s="110"/>
      <c r="CM144" s="110"/>
      <c r="CN144" s="110"/>
      <c r="CO144" s="110"/>
      <c r="CP144" s="110"/>
      <c r="CQ144" s="110"/>
      <c r="CR144" s="110"/>
      <c r="CS144" s="110"/>
      <c r="CT144" s="110"/>
      <c r="CU144" s="110"/>
      <c r="CV144" s="110"/>
      <c r="CW144" s="110"/>
      <c r="CX144" s="110"/>
      <c r="CY144" s="110"/>
      <c r="CZ144" s="110"/>
      <c r="DA144" s="110"/>
      <c r="DB144" s="110"/>
      <c r="DC144" s="110"/>
      <c r="DD144" s="110"/>
      <c r="DE144" s="110"/>
      <c r="DF144" s="110"/>
      <c r="DG144" s="110"/>
      <c r="DH144" s="110"/>
      <c r="DI144" s="110"/>
      <c r="DJ144" s="110"/>
      <c r="DK144" s="110"/>
      <c r="DL144" s="110"/>
      <c r="DM144" s="110"/>
      <c r="DN144" s="110"/>
      <c r="DO144" s="110"/>
      <c r="DP144" s="110"/>
      <c r="DQ144" s="110"/>
      <c r="DR144" s="110"/>
      <c r="DS144" s="110"/>
      <c r="DT144" s="110"/>
      <c r="DU144" s="110"/>
      <c r="DV144" s="110"/>
      <c r="DW144" s="110"/>
      <c r="DX144" s="110"/>
      <c r="DY144" s="110"/>
      <c r="DZ144" s="110"/>
      <c r="EA144" s="110"/>
      <c r="EB144" s="110"/>
      <c r="EC144" s="110"/>
    </row>
    <row r="145" spans="1:133" s="5" customFormat="1" ht="21.95" customHeight="1" thickBot="1" x14ac:dyDescent="0.25">
      <c r="A145" s="132"/>
      <c r="B145" s="132"/>
      <c r="C145" s="135"/>
      <c r="D145" s="138"/>
      <c r="E145" s="8">
        <v>232</v>
      </c>
      <c r="F145" s="30" t="s">
        <v>21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37">
        <v>0</v>
      </c>
      <c r="P145" s="37">
        <v>0</v>
      </c>
      <c r="Q145" s="51">
        <v>0</v>
      </c>
      <c r="R145" s="37">
        <v>0</v>
      </c>
      <c r="S145" s="91">
        <f t="shared" si="43"/>
        <v>0</v>
      </c>
      <c r="T145" s="41">
        <f t="shared" si="44"/>
        <v>0</v>
      </c>
      <c r="U145" s="143"/>
      <c r="V145" s="110"/>
      <c r="W145" s="111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  <c r="BI145" s="110"/>
      <c r="BJ145" s="110"/>
      <c r="BK145" s="110"/>
      <c r="BL145" s="110"/>
      <c r="BM145" s="110"/>
      <c r="BN145" s="110"/>
      <c r="BO145" s="110"/>
      <c r="BP145" s="110"/>
      <c r="BQ145" s="110"/>
      <c r="BR145" s="110"/>
      <c r="BS145" s="110"/>
      <c r="BT145" s="110"/>
      <c r="BU145" s="110"/>
      <c r="BV145" s="110"/>
      <c r="BW145" s="110"/>
      <c r="BX145" s="110"/>
      <c r="BY145" s="110"/>
      <c r="BZ145" s="110"/>
      <c r="CA145" s="110"/>
      <c r="CB145" s="110"/>
      <c r="CC145" s="110"/>
      <c r="CD145" s="110"/>
      <c r="CE145" s="110"/>
      <c r="CF145" s="110"/>
      <c r="CG145" s="110"/>
      <c r="CH145" s="110"/>
      <c r="CI145" s="110"/>
      <c r="CJ145" s="110"/>
      <c r="CK145" s="110"/>
      <c r="CL145" s="110"/>
      <c r="CM145" s="110"/>
      <c r="CN145" s="110"/>
      <c r="CO145" s="110"/>
      <c r="CP145" s="110"/>
      <c r="CQ145" s="110"/>
      <c r="CR145" s="110"/>
      <c r="CS145" s="110"/>
      <c r="CT145" s="110"/>
      <c r="CU145" s="110"/>
      <c r="CV145" s="110"/>
      <c r="CW145" s="110"/>
      <c r="CX145" s="110"/>
      <c r="CY145" s="110"/>
      <c r="CZ145" s="110"/>
      <c r="DA145" s="110"/>
      <c r="DB145" s="110"/>
      <c r="DC145" s="110"/>
      <c r="DD145" s="110"/>
      <c r="DE145" s="110"/>
      <c r="DF145" s="110"/>
      <c r="DG145" s="110"/>
      <c r="DH145" s="110"/>
      <c r="DI145" s="110"/>
      <c r="DJ145" s="110"/>
      <c r="DK145" s="110"/>
      <c r="DL145" s="110"/>
      <c r="DM145" s="110"/>
      <c r="DN145" s="110"/>
      <c r="DO145" s="110"/>
      <c r="DP145" s="110"/>
      <c r="DQ145" s="110"/>
      <c r="DR145" s="110"/>
      <c r="DS145" s="110"/>
      <c r="DT145" s="110"/>
      <c r="DU145" s="110"/>
      <c r="DV145" s="110"/>
      <c r="DW145" s="110"/>
      <c r="DX145" s="110"/>
      <c r="DY145" s="110"/>
      <c r="DZ145" s="110"/>
      <c r="EA145" s="110"/>
      <c r="EB145" s="110"/>
      <c r="EC145" s="110"/>
    </row>
    <row r="146" spans="1:133" s="5" customFormat="1" ht="21.95" customHeight="1" x14ac:dyDescent="0.2">
      <c r="A146" s="130">
        <v>38</v>
      </c>
      <c r="B146" s="130">
        <f t="shared" si="35"/>
        <v>1000</v>
      </c>
      <c r="C146" s="139">
        <v>842614</v>
      </c>
      <c r="D146" s="140" t="s">
        <v>55</v>
      </c>
      <c r="E146" s="11">
        <v>144</v>
      </c>
      <c r="F146" s="16" t="s">
        <v>30</v>
      </c>
      <c r="G146" s="48">
        <v>2000000</v>
      </c>
      <c r="H146" s="48">
        <v>2000000</v>
      </c>
      <c r="I146" s="48">
        <v>2000000</v>
      </c>
      <c r="J146" s="48">
        <v>2000000</v>
      </c>
      <c r="K146" s="48">
        <v>2000000</v>
      </c>
      <c r="L146" s="48">
        <v>2000000</v>
      </c>
      <c r="M146" s="48">
        <v>2000000</v>
      </c>
      <c r="N146" s="48">
        <v>2000000</v>
      </c>
      <c r="O146" s="48">
        <v>2000000</v>
      </c>
      <c r="P146" s="48">
        <v>2000000</v>
      </c>
      <c r="Q146" s="48">
        <v>2000000</v>
      </c>
      <c r="R146" s="48">
        <v>2000000</v>
      </c>
      <c r="S146" s="92">
        <f t="shared" ref="S146:S149" si="45">SUM(G146:R146)</f>
        <v>24000000</v>
      </c>
      <c r="T146" s="43">
        <f t="shared" si="44"/>
        <v>2000000</v>
      </c>
      <c r="U146" s="141">
        <f>SUM(S146:T149)</f>
        <v>26000000</v>
      </c>
      <c r="V146" s="110"/>
      <c r="W146" s="111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10"/>
      <c r="BY146" s="110"/>
      <c r="BZ146" s="110"/>
      <c r="CA146" s="110"/>
      <c r="CB146" s="110"/>
      <c r="CC146" s="110"/>
      <c r="CD146" s="110"/>
      <c r="CE146" s="110"/>
      <c r="CF146" s="110"/>
      <c r="CG146" s="110"/>
      <c r="CH146" s="110"/>
      <c r="CI146" s="110"/>
      <c r="CJ146" s="110"/>
      <c r="CK146" s="110"/>
      <c r="CL146" s="110"/>
      <c r="CM146" s="110"/>
      <c r="CN146" s="110"/>
      <c r="CO146" s="110"/>
      <c r="CP146" s="110"/>
      <c r="CQ146" s="110"/>
      <c r="CR146" s="110"/>
      <c r="CS146" s="110"/>
      <c r="CT146" s="110"/>
      <c r="CU146" s="110"/>
      <c r="CV146" s="110"/>
      <c r="CW146" s="110"/>
      <c r="CX146" s="110"/>
      <c r="CY146" s="110"/>
      <c r="CZ146" s="110"/>
      <c r="DA146" s="110"/>
      <c r="DB146" s="110"/>
      <c r="DC146" s="110"/>
      <c r="DD146" s="110"/>
      <c r="DE146" s="110"/>
      <c r="DF146" s="110"/>
      <c r="DG146" s="110"/>
      <c r="DH146" s="110"/>
      <c r="DI146" s="110"/>
      <c r="DJ146" s="110"/>
      <c r="DK146" s="110"/>
      <c r="DL146" s="110"/>
      <c r="DM146" s="110"/>
      <c r="DN146" s="110"/>
      <c r="DO146" s="110"/>
      <c r="DP146" s="110"/>
      <c r="DQ146" s="110"/>
      <c r="DR146" s="110"/>
      <c r="DS146" s="110"/>
      <c r="DT146" s="110"/>
      <c r="DU146" s="110"/>
      <c r="DV146" s="110"/>
      <c r="DW146" s="110"/>
      <c r="DX146" s="110"/>
      <c r="DY146" s="110"/>
      <c r="DZ146" s="110"/>
      <c r="EA146" s="110"/>
      <c r="EB146" s="110"/>
      <c r="EC146" s="110"/>
    </row>
    <row r="147" spans="1:133" s="5" customFormat="1" ht="21.95" customHeight="1" x14ac:dyDescent="0.2">
      <c r="A147" s="131"/>
      <c r="B147" s="131"/>
      <c r="C147" s="134"/>
      <c r="D147" s="137"/>
      <c r="E147" s="9">
        <v>131</v>
      </c>
      <c r="F147" s="16" t="s">
        <v>26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92">
        <f t="shared" si="45"/>
        <v>0</v>
      </c>
      <c r="T147" s="36"/>
      <c r="U147" s="142"/>
      <c r="V147" s="110"/>
      <c r="W147" s="111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10"/>
      <c r="CA147" s="110"/>
      <c r="CB147" s="110"/>
      <c r="CC147" s="110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10"/>
      <c r="CO147" s="110"/>
      <c r="CP147" s="110"/>
      <c r="CQ147" s="110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10"/>
      <c r="DC147" s="110"/>
      <c r="DD147" s="110"/>
      <c r="DE147" s="110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10"/>
      <c r="DQ147" s="110"/>
      <c r="DR147" s="110"/>
      <c r="DS147" s="110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</row>
    <row r="148" spans="1:133" s="5" customFormat="1" ht="21.95" customHeight="1" x14ac:dyDescent="0.2">
      <c r="A148" s="131"/>
      <c r="B148" s="131"/>
      <c r="C148" s="134"/>
      <c r="D148" s="137"/>
      <c r="E148" s="9">
        <v>133</v>
      </c>
      <c r="F148" s="16" t="s">
        <v>22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48">
        <v>0</v>
      </c>
      <c r="Q148" s="48">
        <v>0</v>
      </c>
      <c r="R148" s="55">
        <v>0</v>
      </c>
      <c r="S148" s="92">
        <f t="shared" si="45"/>
        <v>0</v>
      </c>
      <c r="T148" s="36">
        <f t="shared" ref="T148:T149" si="46">S148/12</f>
        <v>0</v>
      </c>
      <c r="U148" s="142"/>
      <c r="V148" s="110"/>
      <c r="W148" s="111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10"/>
      <c r="BY148" s="110"/>
      <c r="BZ148" s="110"/>
      <c r="CA148" s="110"/>
      <c r="CB148" s="110"/>
      <c r="CC148" s="110"/>
      <c r="CD148" s="110"/>
      <c r="CE148" s="110"/>
      <c r="CF148" s="110"/>
      <c r="CG148" s="110"/>
      <c r="CH148" s="110"/>
      <c r="CI148" s="110"/>
      <c r="CJ148" s="110"/>
      <c r="CK148" s="110"/>
      <c r="CL148" s="110"/>
      <c r="CM148" s="110"/>
      <c r="CN148" s="110"/>
      <c r="CO148" s="110"/>
      <c r="CP148" s="110"/>
      <c r="CQ148" s="110"/>
      <c r="CR148" s="110"/>
      <c r="CS148" s="110"/>
      <c r="CT148" s="110"/>
      <c r="CU148" s="110"/>
      <c r="CV148" s="110"/>
      <c r="CW148" s="110"/>
      <c r="CX148" s="110"/>
      <c r="CY148" s="110"/>
      <c r="CZ148" s="110"/>
      <c r="DA148" s="110"/>
      <c r="DB148" s="110"/>
      <c r="DC148" s="110"/>
      <c r="DD148" s="110"/>
      <c r="DE148" s="110"/>
      <c r="DF148" s="110"/>
      <c r="DG148" s="110"/>
      <c r="DH148" s="110"/>
      <c r="DI148" s="110"/>
      <c r="DJ148" s="110"/>
      <c r="DK148" s="110"/>
      <c r="DL148" s="110"/>
      <c r="DM148" s="110"/>
      <c r="DN148" s="110"/>
      <c r="DO148" s="110"/>
      <c r="DP148" s="110"/>
      <c r="DQ148" s="110"/>
      <c r="DR148" s="110"/>
      <c r="DS148" s="110"/>
      <c r="DT148" s="110"/>
      <c r="DU148" s="110"/>
      <c r="DV148" s="110"/>
      <c r="DW148" s="110"/>
      <c r="DX148" s="110"/>
      <c r="DY148" s="110"/>
      <c r="DZ148" s="110"/>
      <c r="EA148" s="110"/>
      <c r="EB148" s="110"/>
      <c r="EC148" s="110"/>
    </row>
    <row r="149" spans="1:133" s="5" customFormat="1" ht="21.95" customHeight="1" thickBot="1" x14ac:dyDescent="0.25">
      <c r="A149" s="132"/>
      <c r="B149" s="132"/>
      <c r="C149" s="135"/>
      <c r="D149" s="138"/>
      <c r="E149" s="8">
        <v>232</v>
      </c>
      <c r="F149" s="30" t="s">
        <v>21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1">
        <v>0</v>
      </c>
      <c r="M149" s="51">
        <v>0</v>
      </c>
      <c r="N149" s="51">
        <v>0</v>
      </c>
      <c r="O149" s="37">
        <v>0</v>
      </c>
      <c r="P149" s="37">
        <v>0</v>
      </c>
      <c r="Q149" s="51">
        <v>0</v>
      </c>
      <c r="R149" s="37">
        <v>0</v>
      </c>
      <c r="S149" s="91">
        <f t="shared" si="45"/>
        <v>0</v>
      </c>
      <c r="T149" s="41">
        <f t="shared" si="46"/>
        <v>0</v>
      </c>
      <c r="U149" s="143"/>
      <c r="V149" s="110"/>
      <c r="W149" s="111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10"/>
      <c r="BY149" s="110"/>
      <c r="BZ149" s="110"/>
      <c r="CA149" s="110"/>
      <c r="CB149" s="110"/>
      <c r="CC149" s="110"/>
      <c r="CD149" s="110"/>
      <c r="CE149" s="110"/>
      <c r="CF149" s="110"/>
      <c r="CG149" s="110"/>
      <c r="CH149" s="110"/>
      <c r="CI149" s="110"/>
      <c r="CJ149" s="110"/>
      <c r="CK149" s="110"/>
      <c r="CL149" s="110"/>
      <c r="CM149" s="110"/>
      <c r="CN149" s="110"/>
      <c r="CO149" s="110"/>
      <c r="CP149" s="110"/>
      <c r="CQ149" s="110"/>
      <c r="CR149" s="110"/>
      <c r="CS149" s="110"/>
      <c r="CT149" s="110"/>
      <c r="CU149" s="110"/>
      <c r="CV149" s="110"/>
      <c r="CW149" s="110"/>
      <c r="CX149" s="110"/>
      <c r="CY149" s="110"/>
      <c r="CZ149" s="110"/>
      <c r="DA149" s="110"/>
      <c r="DB149" s="110"/>
      <c r="DC149" s="110"/>
      <c r="DD149" s="110"/>
      <c r="DE149" s="110"/>
      <c r="DF149" s="110"/>
      <c r="DG149" s="110"/>
      <c r="DH149" s="110"/>
      <c r="DI149" s="110"/>
      <c r="DJ149" s="110"/>
      <c r="DK149" s="110"/>
      <c r="DL149" s="110"/>
      <c r="DM149" s="110"/>
      <c r="DN149" s="110"/>
      <c r="DO149" s="110"/>
      <c r="DP149" s="110"/>
      <c r="DQ149" s="110"/>
      <c r="DR149" s="110"/>
      <c r="DS149" s="110"/>
      <c r="DT149" s="110"/>
      <c r="DU149" s="110"/>
      <c r="DV149" s="110"/>
      <c r="DW149" s="110"/>
      <c r="DX149" s="110"/>
      <c r="DY149" s="110"/>
      <c r="DZ149" s="110"/>
      <c r="EA149" s="110"/>
      <c r="EB149" s="110"/>
      <c r="EC149" s="110"/>
    </row>
    <row r="150" spans="1:133" s="5" customFormat="1" ht="21.95" customHeight="1" x14ac:dyDescent="0.2">
      <c r="A150" s="131">
        <v>39</v>
      </c>
      <c r="B150" s="130">
        <f t="shared" si="35"/>
        <v>1000</v>
      </c>
      <c r="C150" s="139">
        <v>5615473</v>
      </c>
      <c r="D150" s="140" t="s">
        <v>56</v>
      </c>
      <c r="E150" s="11">
        <v>144</v>
      </c>
      <c r="F150" s="16" t="s">
        <v>30</v>
      </c>
      <c r="G150" s="48">
        <v>2000000</v>
      </c>
      <c r="H150" s="48">
        <v>2000000</v>
      </c>
      <c r="I150" s="48">
        <v>2000000</v>
      </c>
      <c r="J150" s="48">
        <v>2000000</v>
      </c>
      <c r="K150" s="48">
        <v>2000000</v>
      </c>
      <c r="L150" s="48">
        <v>2000000</v>
      </c>
      <c r="M150" s="48">
        <v>2000000</v>
      </c>
      <c r="N150" s="48">
        <v>2000000</v>
      </c>
      <c r="O150" s="48">
        <v>2000000</v>
      </c>
      <c r="P150" s="48">
        <v>2000000</v>
      </c>
      <c r="Q150" s="48">
        <v>2000000</v>
      </c>
      <c r="R150" s="48">
        <v>2000000</v>
      </c>
      <c r="S150" s="92">
        <f t="shared" ref="S150:S153" si="47">SUM(G150:R150)</f>
        <v>24000000</v>
      </c>
      <c r="T150" s="43">
        <f t="shared" si="39"/>
        <v>2000000</v>
      </c>
      <c r="U150" s="141">
        <f>SUM(S150:T153)</f>
        <v>26000000</v>
      </c>
      <c r="V150" s="110"/>
      <c r="W150" s="111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110"/>
      <c r="BZ150" s="110"/>
      <c r="CA150" s="110"/>
      <c r="CB150" s="110"/>
      <c r="CC150" s="110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10"/>
      <c r="CO150" s="110"/>
      <c r="CP150" s="110"/>
      <c r="CQ150" s="110"/>
      <c r="CR150" s="110"/>
      <c r="CS150" s="110"/>
      <c r="CT150" s="110"/>
      <c r="CU150" s="110"/>
      <c r="CV150" s="110"/>
      <c r="CW150" s="110"/>
      <c r="CX150" s="110"/>
      <c r="CY150" s="110"/>
      <c r="CZ150" s="110"/>
      <c r="DA150" s="110"/>
      <c r="DB150" s="110"/>
      <c r="DC150" s="110"/>
      <c r="DD150" s="110"/>
      <c r="DE150" s="110"/>
      <c r="DF150" s="110"/>
      <c r="DG150" s="110"/>
      <c r="DH150" s="110"/>
      <c r="DI150" s="110"/>
      <c r="DJ150" s="110"/>
      <c r="DK150" s="110"/>
      <c r="DL150" s="110"/>
      <c r="DM150" s="110"/>
      <c r="DN150" s="110"/>
      <c r="DO150" s="110"/>
      <c r="DP150" s="110"/>
      <c r="DQ150" s="110"/>
      <c r="DR150" s="110"/>
      <c r="DS150" s="110"/>
      <c r="DT150" s="110"/>
      <c r="DU150" s="110"/>
      <c r="DV150" s="110"/>
      <c r="DW150" s="110"/>
      <c r="DX150" s="110"/>
      <c r="DY150" s="110"/>
      <c r="DZ150" s="110"/>
      <c r="EA150" s="110"/>
      <c r="EB150" s="110"/>
      <c r="EC150" s="110"/>
    </row>
    <row r="151" spans="1:133" s="5" customFormat="1" ht="21.95" customHeight="1" x14ac:dyDescent="0.2">
      <c r="A151" s="131"/>
      <c r="B151" s="131"/>
      <c r="C151" s="134"/>
      <c r="D151" s="137"/>
      <c r="E151" s="9">
        <v>131</v>
      </c>
      <c r="F151" s="16" t="s">
        <v>26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92">
        <f t="shared" si="47"/>
        <v>0</v>
      </c>
      <c r="T151" s="36"/>
      <c r="U151" s="142"/>
      <c r="V151" s="110"/>
      <c r="W151" s="111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  <c r="AQ151" s="110"/>
      <c r="AR151" s="110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110"/>
      <c r="BH151" s="110"/>
      <c r="BI151" s="110"/>
      <c r="BJ151" s="110"/>
      <c r="BK151" s="110"/>
      <c r="BL151" s="110"/>
      <c r="BM151" s="110"/>
      <c r="BN151" s="110"/>
      <c r="BO151" s="110"/>
      <c r="BP151" s="110"/>
      <c r="BQ151" s="110"/>
      <c r="BR151" s="110"/>
      <c r="BS151" s="110"/>
      <c r="BT151" s="110"/>
      <c r="BU151" s="110"/>
      <c r="BV151" s="110"/>
      <c r="BW151" s="110"/>
      <c r="BX151" s="110"/>
      <c r="BY151" s="110"/>
      <c r="BZ151" s="110"/>
      <c r="CA151" s="110"/>
      <c r="CB151" s="110"/>
      <c r="CC151" s="110"/>
      <c r="CD151" s="110"/>
      <c r="CE151" s="110"/>
      <c r="CF151" s="110"/>
      <c r="CG151" s="110"/>
      <c r="CH151" s="110"/>
      <c r="CI151" s="110"/>
      <c r="CJ151" s="110"/>
      <c r="CK151" s="110"/>
      <c r="CL151" s="110"/>
      <c r="CM151" s="110"/>
      <c r="CN151" s="110"/>
      <c r="CO151" s="110"/>
      <c r="CP151" s="110"/>
      <c r="CQ151" s="110"/>
      <c r="CR151" s="110"/>
      <c r="CS151" s="110"/>
      <c r="CT151" s="110"/>
      <c r="CU151" s="110"/>
      <c r="CV151" s="110"/>
      <c r="CW151" s="110"/>
      <c r="CX151" s="110"/>
      <c r="CY151" s="110"/>
      <c r="CZ151" s="110"/>
      <c r="DA151" s="110"/>
      <c r="DB151" s="110"/>
      <c r="DC151" s="110"/>
      <c r="DD151" s="110"/>
      <c r="DE151" s="110"/>
      <c r="DF151" s="110"/>
      <c r="DG151" s="110"/>
      <c r="DH151" s="110"/>
      <c r="DI151" s="110"/>
      <c r="DJ151" s="110"/>
      <c r="DK151" s="110"/>
      <c r="DL151" s="110"/>
      <c r="DM151" s="110"/>
      <c r="DN151" s="110"/>
      <c r="DO151" s="110"/>
      <c r="DP151" s="110"/>
      <c r="DQ151" s="110"/>
      <c r="DR151" s="110"/>
      <c r="DS151" s="110"/>
      <c r="DT151" s="110"/>
      <c r="DU151" s="110"/>
      <c r="DV151" s="110"/>
      <c r="DW151" s="110"/>
      <c r="DX151" s="110"/>
      <c r="DY151" s="110"/>
      <c r="DZ151" s="110"/>
      <c r="EA151" s="110"/>
      <c r="EB151" s="110"/>
      <c r="EC151" s="110"/>
    </row>
    <row r="152" spans="1:133" s="5" customFormat="1" ht="21.95" customHeight="1" x14ac:dyDescent="0.2">
      <c r="A152" s="131"/>
      <c r="B152" s="131"/>
      <c r="C152" s="134"/>
      <c r="D152" s="137"/>
      <c r="E152" s="9">
        <v>133</v>
      </c>
      <c r="F152" s="16" t="s">
        <v>22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48">
        <v>0</v>
      </c>
      <c r="Q152" s="48">
        <v>0</v>
      </c>
      <c r="R152" s="55">
        <v>0</v>
      </c>
      <c r="S152" s="92">
        <f t="shared" si="47"/>
        <v>0</v>
      </c>
      <c r="T152" s="61">
        <f t="shared" ref="T152:T154" si="48">S152/12</f>
        <v>0</v>
      </c>
      <c r="U152" s="142"/>
      <c r="V152" s="110"/>
      <c r="W152" s="111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110"/>
      <c r="BH152" s="110"/>
      <c r="BI152" s="110"/>
      <c r="BJ152" s="110"/>
      <c r="BK152" s="110"/>
      <c r="BL152" s="110"/>
      <c r="BM152" s="110"/>
      <c r="BN152" s="110"/>
      <c r="BO152" s="110"/>
      <c r="BP152" s="110"/>
      <c r="BQ152" s="110"/>
      <c r="BR152" s="110"/>
      <c r="BS152" s="110"/>
      <c r="BT152" s="110"/>
      <c r="BU152" s="110"/>
      <c r="BV152" s="110"/>
      <c r="BW152" s="110"/>
      <c r="BX152" s="110"/>
      <c r="BY152" s="110"/>
      <c r="BZ152" s="110"/>
      <c r="CA152" s="110"/>
      <c r="CB152" s="110"/>
      <c r="CC152" s="110"/>
      <c r="CD152" s="110"/>
      <c r="CE152" s="110"/>
      <c r="CF152" s="110"/>
      <c r="CG152" s="110"/>
      <c r="CH152" s="110"/>
      <c r="CI152" s="110"/>
      <c r="CJ152" s="110"/>
      <c r="CK152" s="110"/>
      <c r="CL152" s="110"/>
      <c r="CM152" s="110"/>
      <c r="CN152" s="110"/>
      <c r="CO152" s="110"/>
      <c r="CP152" s="110"/>
      <c r="CQ152" s="110"/>
      <c r="CR152" s="110"/>
      <c r="CS152" s="110"/>
      <c r="CT152" s="110"/>
      <c r="CU152" s="110"/>
      <c r="CV152" s="110"/>
      <c r="CW152" s="110"/>
      <c r="CX152" s="110"/>
      <c r="CY152" s="110"/>
      <c r="CZ152" s="110"/>
      <c r="DA152" s="110"/>
      <c r="DB152" s="110"/>
      <c r="DC152" s="110"/>
      <c r="DD152" s="110"/>
      <c r="DE152" s="110"/>
      <c r="DF152" s="110"/>
      <c r="DG152" s="110"/>
      <c r="DH152" s="110"/>
      <c r="DI152" s="110"/>
      <c r="DJ152" s="110"/>
      <c r="DK152" s="110"/>
      <c r="DL152" s="110"/>
      <c r="DM152" s="110"/>
      <c r="DN152" s="110"/>
      <c r="DO152" s="110"/>
      <c r="DP152" s="110"/>
      <c r="DQ152" s="110"/>
      <c r="DR152" s="110"/>
      <c r="DS152" s="110"/>
      <c r="DT152" s="110"/>
      <c r="DU152" s="110"/>
      <c r="DV152" s="110"/>
      <c r="DW152" s="110"/>
      <c r="DX152" s="110"/>
      <c r="DY152" s="110"/>
      <c r="DZ152" s="110"/>
      <c r="EA152" s="110"/>
      <c r="EB152" s="110"/>
      <c r="EC152" s="110"/>
    </row>
    <row r="153" spans="1:133" s="5" customFormat="1" ht="21.95" customHeight="1" thickBot="1" x14ac:dyDescent="0.25">
      <c r="A153" s="131"/>
      <c r="B153" s="132"/>
      <c r="C153" s="135"/>
      <c r="D153" s="138"/>
      <c r="E153" s="8">
        <v>232</v>
      </c>
      <c r="F153" s="30" t="s">
        <v>21</v>
      </c>
      <c r="G153" s="51">
        <v>0</v>
      </c>
      <c r="H153" s="51"/>
      <c r="I153" s="51">
        <v>0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37">
        <v>0</v>
      </c>
      <c r="P153" s="37">
        <v>0</v>
      </c>
      <c r="Q153" s="51">
        <v>0</v>
      </c>
      <c r="R153" s="37">
        <v>0</v>
      </c>
      <c r="S153" s="91">
        <f t="shared" si="47"/>
        <v>0</v>
      </c>
      <c r="T153" s="41">
        <f t="shared" si="48"/>
        <v>0</v>
      </c>
      <c r="U153" s="143"/>
      <c r="V153" s="110"/>
      <c r="W153" s="111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110"/>
      <c r="BI153" s="110"/>
      <c r="BJ153" s="110"/>
      <c r="BK153" s="110"/>
      <c r="BL153" s="110"/>
      <c r="BM153" s="110"/>
      <c r="BN153" s="110"/>
      <c r="BO153" s="110"/>
      <c r="BP153" s="110"/>
      <c r="BQ153" s="110"/>
      <c r="BR153" s="110"/>
      <c r="BS153" s="110"/>
      <c r="BT153" s="110"/>
      <c r="BU153" s="110"/>
      <c r="BV153" s="110"/>
      <c r="BW153" s="110"/>
      <c r="BX153" s="110"/>
      <c r="BY153" s="110"/>
      <c r="BZ153" s="110"/>
      <c r="CA153" s="110"/>
      <c r="CB153" s="110"/>
      <c r="CC153" s="110"/>
      <c r="CD153" s="110"/>
      <c r="CE153" s="110"/>
      <c r="CF153" s="110"/>
      <c r="CG153" s="110"/>
      <c r="CH153" s="110"/>
      <c r="CI153" s="110"/>
      <c r="CJ153" s="110"/>
      <c r="CK153" s="110"/>
      <c r="CL153" s="110"/>
      <c r="CM153" s="110"/>
      <c r="CN153" s="110"/>
      <c r="CO153" s="110"/>
      <c r="CP153" s="110"/>
      <c r="CQ153" s="110"/>
      <c r="CR153" s="110"/>
      <c r="CS153" s="110"/>
      <c r="CT153" s="110"/>
      <c r="CU153" s="110"/>
      <c r="CV153" s="110"/>
      <c r="CW153" s="110"/>
      <c r="CX153" s="110"/>
      <c r="CY153" s="110"/>
      <c r="CZ153" s="110"/>
      <c r="DA153" s="110"/>
      <c r="DB153" s="110"/>
      <c r="DC153" s="110"/>
      <c r="DD153" s="110"/>
      <c r="DE153" s="110"/>
      <c r="DF153" s="110"/>
      <c r="DG153" s="110"/>
      <c r="DH153" s="110"/>
      <c r="DI153" s="110"/>
      <c r="DJ153" s="110"/>
      <c r="DK153" s="110"/>
      <c r="DL153" s="110"/>
      <c r="DM153" s="110"/>
      <c r="DN153" s="110"/>
      <c r="DO153" s="110"/>
      <c r="DP153" s="110"/>
      <c r="DQ153" s="110"/>
      <c r="DR153" s="110"/>
      <c r="DS153" s="110"/>
      <c r="DT153" s="110"/>
      <c r="DU153" s="110"/>
      <c r="DV153" s="110"/>
      <c r="DW153" s="110"/>
      <c r="DX153" s="110"/>
      <c r="DY153" s="110"/>
      <c r="DZ153" s="110"/>
      <c r="EA153" s="110"/>
      <c r="EB153" s="110"/>
      <c r="EC153" s="110"/>
    </row>
    <row r="154" spans="1:133" s="5" customFormat="1" ht="21.95" customHeight="1" x14ac:dyDescent="0.2">
      <c r="A154" s="130">
        <v>40</v>
      </c>
      <c r="B154" s="130">
        <f t="shared" si="35"/>
        <v>1000</v>
      </c>
      <c r="C154" s="139">
        <v>1139835</v>
      </c>
      <c r="D154" s="140" t="s">
        <v>57</v>
      </c>
      <c r="E154" s="11">
        <v>144</v>
      </c>
      <c r="F154" s="16" t="s">
        <v>30</v>
      </c>
      <c r="G154" s="48">
        <v>2900000</v>
      </c>
      <c r="H154" s="48">
        <v>2900000</v>
      </c>
      <c r="I154" s="48">
        <v>2900000</v>
      </c>
      <c r="J154" s="48">
        <v>2900000</v>
      </c>
      <c r="K154" s="48">
        <v>2900000</v>
      </c>
      <c r="L154" s="48">
        <v>2900000</v>
      </c>
      <c r="M154" s="48">
        <v>2900000</v>
      </c>
      <c r="N154" s="48">
        <v>2900000</v>
      </c>
      <c r="O154" s="48">
        <v>2900000</v>
      </c>
      <c r="P154" s="48">
        <v>2900000</v>
      </c>
      <c r="Q154" s="48">
        <v>2900000</v>
      </c>
      <c r="R154" s="48">
        <v>2900000</v>
      </c>
      <c r="S154" s="92">
        <f t="shared" ref="S154:S162" si="49">SUM(G154:R154)</f>
        <v>34800000</v>
      </c>
      <c r="T154" s="43">
        <f t="shared" si="48"/>
        <v>2900000</v>
      </c>
      <c r="U154" s="141">
        <f>SUM(S154:T157)</f>
        <v>37700000</v>
      </c>
      <c r="V154" s="110"/>
      <c r="W154" s="111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110"/>
      <c r="BI154" s="110"/>
      <c r="BJ154" s="110"/>
      <c r="BK154" s="110"/>
      <c r="BL154" s="110"/>
      <c r="BM154" s="110"/>
      <c r="BN154" s="110"/>
      <c r="BO154" s="110"/>
      <c r="BP154" s="110"/>
      <c r="BQ154" s="110"/>
      <c r="BR154" s="110"/>
      <c r="BS154" s="110"/>
      <c r="BT154" s="110"/>
      <c r="BU154" s="110"/>
      <c r="BV154" s="110"/>
      <c r="BW154" s="110"/>
      <c r="BX154" s="110"/>
      <c r="BY154" s="110"/>
      <c r="BZ154" s="110"/>
      <c r="CA154" s="110"/>
      <c r="CB154" s="110"/>
      <c r="CC154" s="110"/>
      <c r="CD154" s="110"/>
      <c r="CE154" s="110"/>
      <c r="CF154" s="110"/>
      <c r="CG154" s="110"/>
      <c r="CH154" s="110"/>
      <c r="CI154" s="110"/>
      <c r="CJ154" s="110"/>
      <c r="CK154" s="110"/>
      <c r="CL154" s="110"/>
      <c r="CM154" s="110"/>
      <c r="CN154" s="110"/>
      <c r="CO154" s="110"/>
      <c r="CP154" s="110"/>
      <c r="CQ154" s="110"/>
      <c r="CR154" s="110"/>
      <c r="CS154" s="110"/>
      <c r="CT154" s="110"/>
      <c r="CU154" s="110"/>
      <c r="CV154" s="110"/>
      <c r="CW154" s="110"/>
      <c r="CX154" s="110"/>
      <c r="CY154" s="110"/>
      <c r="CZ154" s="110"/>
      <c r="DA154" s="110"/>
      <c r="DB154" s="110"/>
      <c r="DC154" s="110"/>
      <c r="DD154" s="110"/>
      <c r="DE154" s="110"/>
      <c r="DF154" s="110"/>
      <c r="DG154" s="110"/>
      <c r="DH154" s="110"/>
      <c r="DI154" s="110"/>
      <c r="DJ154" s="110"/>
      <c r="DK154" s="110"/>
      <c r="DL154" s="110"/>
      <c r="DM154" s="110"/>
      <c r="DN154" s="110"/>
      <c r="DO154" s="110"/>
      <c r="DP154" s="110"/>
      <c r="DQ154" s="110"/>
      <c r="DR154" s="110"/>
      <c r="DS154" s="110"/>
      <c r="DT154" s="110"/>
      <c r="DU154" s="110"/>
      <c r="DV154" s="110"/>
      <c r="DW154" s="110"/>
      <c r="DX154" s="110"/>
      <c r="DY154" s="110"/>
      <c r="DZ154" s="110"/>
      <c r="EA154" s="110"/>
      <c r="EB154" s="110"/>
      <c r="EC154" s="110"/>
    </row>
    <row r="155" spans="1:133" s="5" customFormat="1" ht="21.95" customHeight="1" x14ac:dyDescent="0.2">
      <c r="A155" s="131"/>
      <c r="B155" s="131"/>
      <c r="C155" s="134"/>
      <c r="D155" s="137"/>
      <c r="E155" s="9">
        <v>131</v>
      </c>
      <c r="F155" s="16" t="s">
        <v>26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92">
        <f t="shared" si="49"/>
        <v>0</v>
      </c>
      <c r="T155" s="36"/>
      <c r="U155" s="142"/>
      <c r="V155" s="110"/>
      <c r="W155" s="111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0"/>
      <c r="BJ155" s="110"/>
      <c r="BK155" s="110"/>
      <c r="BL155" s="110"/>
      <c r="BM155" s="110"/>
      <c r="BN155" s="110"/>
      <c r="BO155" s="110"/>
      <c r="BP155" s="110"/>
      <c r="BQ155" s="110"/>
      <c r="BR155" s="110"/>
      <c r="BS155" s="110"/>
      <c r="BT155" s="110"/>
      <c r="BU155" s="110"/>
      <c r="BV155" s="110"/>
      <c r="BW155" s="110"/>
      <c r="BX155" s="110"/>
      <c r="BY155" s="110"/>
      <c r="BZ155" s="110"/>
      <c r="CA155" s="110"/>
      <c r="CB155" s="110"/>
      <c r="CC155" s="110"/>
      <c r="CD155" s="110"/>
      <c r="CE155" s="110"/>
      <c r="CF155" s="110"/>
      <c r="CG155" s="110"/>
      <c r="CH155" s="110"/>
      <c r="CI155" s="110"/>
      <c r="CJ155" s="110"/>
      <c r="CK155" s="110"/>
      <c r="CL155" s="110"/>
      <c r="CM155" s="110"/>
      <c r="CN155" s="110"/>
      <c r="CO155" s="110"/>
      <c r="CP155" s="110"/>
      <c r="CQ155" s="110"/>
      <c r="CR155" s="110"/>
      <c r="CS155" s="110"/>
      <c r="CT155" s="110"/>
      <c r="CU155" s="110"/>
      <c r="CV155" s="110"/>
      <c r="CW155" s="110"/>
      <c r="CX155" s="110"/>
      <c r="CY155" s="110"/>
      <c r="CZ155" s="110"/>
      <c r="DA155" s="110"/>
      <c r="DB155" s="110"/>
      <c r="DC155" s="110"/>
      <c r="DD155" s="110"/>
      <c r="DE155" s="110"/>
      <c r="DF155" s="110"/>
      <c r="DG155" s="110"/>
      <c r="DH155" s="110"/>
      <c r="DI155" s="110"/>
      <c r="DJ155" s="110"/>
      <c r="DK155" s="110"/>
      <c r="DL155" s="110"/>
      <c r="DM155" s="110"/>
      <c r="DN155" s="110"/>
      <c r="DO155" s="110"/>
      <c r="DP155" s="110"/>
      <c r="DQ155" s="110"/>
      <c r="DR155" s="110"/>
      <c r="DS155" s="110"/>
      <c r="DT155" s="110"/>
      <c r="DU155" s="110"/>
      <c r="DV155" s="110"/>
      <c r="DW155" s="110"/>
      <c r="DX155" s="110"/>
      <c r="DY155" s="110"/>
      <c r="DZ155" s="110"/>
      <c r="EA155" s="110"/>
      <c r="EB155" s="110"/>
      <c r="EC155" s="110"/>
    </row>
    <row r="156" spans="1:133" s="5" customFormat="1" ht="21.95" customHeight="1" x14ac:dyDescent="0.2">
      <c r="A156" s="131"/>
      <c r="B156" s="131"/>
      <c r="C156" s="134"/>
      <c r="D156" s="137"/>
      <c r="E156" s="9">
        <v>133</v>
      </c>
      <c r="F156" s="16" t="s">
        <v>22</v>
      </c>
      <c r="G156" s="35"/>
      <c r="H156" s="35"/>
      <c r="I156" s="35"/>
      <c r="J156" s="35"/>
      <c r="K156" s="35"/>
      <c r="L156" s="35"/>
      <c r="M156" s="35"/>
      <c r="N156" s="35"/>
      <c r="O156" s="35"/>
      <c r="P156" s="48"/>
      <c r="Q156" s="48"/>
      <c r="R156" s="55"/>
      <c r="S156" s="92">
        <f t="shared" si="49"/>
        <v>0</v>
      </c>
      <c r="T156" s="36">
        <f t="shared" ref="T156:T158" si="50">S156/12</f>
        <v>0</v>
      </c>
      <c r="U156" s="142"/>
      <c r="V156" s="110"/>
      <c r="W156" s="111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  <c r="AQ156" s="110"/>
      <c r="AR156" s="110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110"/>
      <c r="BI156" s="110"/>
      <c r="BJ156" s="110"/>
      <c r="BK156" s="110"/>
      <c r="BL156" s="110"/>
      <c r="BM156" s="110"/>
      <c r="BN156" s="110"/>
      <c r="BO156" s="110"/>
      <c r="BP156" s="110"/>
      <c r="BQ156" s="110"/>
      <c r="BR156" s="110"/>
      <c r="BS156" s="110"/>
      <c r="BT156" s="110"/>
      <c r="BU156" s="110"/>
      <c r="BV156" s="110"/>
      <c r="BW156" s="110"/>
      <c r="BX156" s="110"/>
      <c r="BY156" s="110"/>
      <c r="BZ156" s="110"/>
      <c r="CA156" s="110"/>
      <c r="CB156" s="110"/>
      <c r="CC156" s="110"/>
      <c r="CD156" s="110"/>
      <c r="CE156" s="110"/>
      <c r="CF156" s="110"/>
      <c r="CG156" s="110"/>
      <c r="CH156" s="110"/>
      <c r="CI156" s="110"/>
      <c r="CJ156" s="110"/>
      <c r="CK156" s="110"/>
      <c r="CL156" s="110"/>
      <c r="CM156" s="110"/>
      <c r="CN156" s="110"/>
      <c r="CO156" s="110"/>
      <c r="CP156" s="110"/>
      <c r="CQ156" s="110"/>
      <c r="CR156" s="110"/>
      <c r="CS156" s="110"/>
      <c r="CT156" s="110"/>
      <c r="CU156" s="110"/>
      <c r="CV156" s="110"/>
      <c r="CW156" s="110"/>
      <c r="CX156" s="110"/>
      <c r="CY156" s="110"/>
      <c r="CZ156" s="110"/>
      <c r="DA156" s="110"/>
      <c r="DB156" s="110"/>
      <c r="DC156" s="110"/>
      <c r="DD156" s="110"/>
      <c r="DE156" s="110"/>
      <c r="DF156" s="110"/>
      <c r="DG156" s="110"/>
      <c r="DH156" s="110"/>
      <c r="DI156" s="110"/>
      <c r="DJ156" s="110"/>
      <c r="DK156" s="110"/>
      <c r="DL156" s="110"/>
      <c r="DM156" s="110"/>
      <c r="DN156" s="110"/>
      <c r="DO156" s="110"/>
      <c r="DP156" s="110"/>
      <c r="DQ156" s="110"/>
      <c r="DR156" s="110"/>
      <c r="DS156" s="110"/>
      <c r="DT156" s="110"/>
      <c r="DU156" s="110"/>
      <c r="DV156" s="110"/>
      <c r="DW156" s="110"/>
      <c r="DX156" s="110"/>
      <c r="DY156" s="110"/>
      <c r="DZ156" s="110"/>
      <c r="EA156" s="110"/>
      <c r="EB156" s="110"/>
      <c r="EC156" s="110"/>
    </row>
    <row r="157" spans="1:133" s="5" customFormat="1" ht="21.95" customHeight="1" thickBot="1" x14ac:dyDescent="0.25">
      <c r="A157" s="132"/>
      <c r="B157" s="132"/>
      <c r="C157" s="135"/>
      <c r="D157" s="138"/>
      <c r="E157" s="8">
        <v>232</v>
      </c>
      <c r="F157" s="30" t="s">
        <v>21</v>
      </c>
      <c r="G157" s="51"/>
      <c r="H157" s="51"/>
      <c r="I157" s="51"/>
      <c r="J157" s="51"/>
      <c r="K157" s="51"/>
      <c r="L157" s="51"/>
      <c r="M157" s="51"/>
      <c r="N157" s="51"/>
      <c r="O157" s="37"/>
      <c r="P157" s="37"/>
      <c r="Q157" s="51"/>
      <c r="R157" s="37"/>
      <c r="S157" s="91">
        <f t="shared" si="49"/>
        <v>0</v>
      </c>
      <c r="T157" s="41">
        <f t="shared" si="50"/>
        <v>0</v>
      </c>
      <c r="U157" s="143"/>
      <c r="V157" s="110"/>
      <c r="W157" s="111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110"/>
      <c r="BI157" s="110"/>
      <c r="BJ157" s="110"/>
      <c r="BK157" s="110"/>
      <c r="BL157" s="110"/>
      <c r="BM157" s="110"/>
      <c r="BN157" s="110"/>
      <c r="BO157" s="110"/>
      <c r="BP157" s="110"/>
      <c r="BQ157" s="110"/>
      <c r="BR157" s="110"/>
      <c r="BS157" s="110"/>
      <c r="BT157" s="110"/>
      <c r="BU157" s="110"/>
      <c r="BV157" s="110"/>
      <c r="BW157" s="110"/>
      <c r="BX157" s="110"/>
      <c r="BY157" s="110"/>
      <c r="BZ157" s="110"/>
      <c r="CA157" s="110"/>
      <c r="CB157" s="110"/>
      <c r="CC157" s="110"/>
      <c r="CD157" s="110"/>
      <c r="CE157" s="110"/>
      <c r="CF157" s="110"/>
      <c r="CG157" s="110"/>
      <c r="CH157" s="110"/>
      <c r="CI157" s="110"/>
      <c r="CJ157" s="110"/>
      <c r="CK157" s="110"/>
      <c r="CL157" s="110"/>
      <c r="CM157" s="110"/>
      <c r="CN157" s="110"/>
      <c r="CO157" s="110"/>
      <c r="CP157" s="110"/>
      <c r="CQ157" s="110"/>
      <c r="CR157" s="110"/>
      <c r="CS157" s="110"/>
      <c r="CT157" s="110"/>
      <c r="CU157" s="110"/>
      <c r="CV157" s="110"/>
      <c r="CW157" s="110"/>
      <c r="CX157" s="110"/>
      <c r="CY157" s="110"/>
      <c r="CZ157" s="110"/>
      <c r="DA157" s="110"/>
      <c r="DB157" s="110"/>
      <c r="DC157" s="110"/>
      <c r="DD157" s="110"/>
      <c r="DE157" s="110"/>
      <c r="DF157" s="110"/>
      <c r="DG157" s="110"/>
      <c r="DH157" s="110"/>
      <c r="DI157" s="110"/>
      <c r="DJ157" s="110"/>
      <c r="DK157" s="110"/>
      <c r="DL157" s="110"/>
      <c r="DM157" s="110"/>
      <c r="DN157" s="110"/>
      <c r="DO157" s="110"/>
      <c r="DP157" s="110"/>
      <c r="DQ157" s="110"/>
      <c r="DR157" s="110"/>
      <c r="DS157" s="110"/>
      <c r="DT157" s="110"/>
      <c r="DU157" s="110"/>
      <c r="DV157" s="110"/>
      <c r="DW157" s="110"/>
      <c r="DX157" s="110"/>
      <c r="DY157" s="110"/>
      <c r="DZ157" s="110"/>
      <c r="EA157" s="110"/>
      <c r="EB157" s="110"/>
      <c r="EC157" s="110"/>
    </row>
    <row r="158" spans="1:133" s="5" customFormat="1" ht="21.95" customHeight="1" x14ac:dyDescent="0.2">
      <c r="A158" s="130">
        <v>41</v>
      </c>
      <c r="B158" s="130">
        <f t="shared" si="35"/>
        <v>1000</v>
      </c>
      <c r="C158" s="139">
        <v>3573564</v>
      </c>
      <c r="D158" s="140" t="s">
        <v>58</v>
      </c>
      <c r="E158" s="11">
        <v>144</v>
      </c>
      <c r="F158" s="16" t="s">
        <v>30</v>
      </c>
      <c r="G158" s="48">
        <v>2300000</v>
      </c>
      <c r="H158" s="48">
        <v>2300000</v>
      </c>
      <c r="I158" s="48">
        <v>2300000</v>
      </c>
      <c r="J158" s="48">
        <v>2300000</v>
      </c>
      <c r="K158" s="48">
        <v>2300000</v>
      </c>
      <c r="L158" s="48">
        <v>2300000</v>
      </c>
      <c r="M158" s="48">
        <v>2300000</v>
      </c>
      <c r="N158" s="48">
        <v>2300000</v>
      </c>
      <c r="O158" s="48">
        <v>2300000</v>
      </c>
      <c r="P158" s="48">
        <v>2300000</v>
      </c>
      <c r="Q158" s="48">
        <v>2300000</v>
      </c>
      <c r="R158" s="48">
        <v>2300000</v>
      </c>
      <c r="S158" s="92">
        <f t="shared" si="49"/>
        <v>27600000</v>
      </c>
      <c r="T158" s="43">
        <f t="shared" si="50"/>
        <v>2300000</v>
      </c>
      <c r="U158" s="106"/>
      <c r="V158" s="110"/>
      <c r="W158" s="111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0"/>
      <c r="BQ158" s="110"/>
      <c r="BR158" s="110"/>
      <c r="BS158" s="110"/>
      <c r="BT158" s="110"/>
      <c r="BU158" s="110"/>
      <c r="BV158" s="110"/>
      <c r="BW158" s="110"/>
      <c r="BX158" s="110"/>
      <c r="BY158" s="110"/>
      <c r="BZ158" s="110"/>
      <c r="CA158" s="110"/>
      <c r="CB158" s="110"/>
      <c r="CC158" s="110"/>
      <c r="CD158" s="110"/>
      <c r="CE158" s="110"/>
      <c r="CF158" s="110"/>
      <c r="CG158" s="110"/>
      <c r="CH158" s="110"/>
      <c r="CI158" s="110"/>
      <c r="CJ158" s="110"/>
      <c r="CK158" s="110"/>
      <c r="CL158" s="110"/>
      <c r="CM158" s="110"/>
      <c r="CN158" s="110"/>
      <c r="CO158" s="110"/>
      <c r="CP158" s="110"/>
      <c r="CQ158" s="110"/>
      <c r="CR158" s="110"/>
      <c r="CS158" s="110"/>
      <c r="CT158" s="110"/>
      <c r="CU158" s="110"/>
      <c r="CV158" s="110"/>
      <c r="CW158" s="110"/>
      <c r="CX158" s="110"/>
      <c r="CY158" s="110"/>
      <c r="CZ158" s="110"/>
      <c r="DA158" s="110"/>
      <c r="DB158" s="110"/>
      <c r="DC158" s="110"/>
      <c r="DD158" s="110"/>
      <c r="DE158" s="110"/>
      <c r="DF158" s="110"/>
      <c r="DG158" s="110"/>
      <c r="DH158" s="110"/>
      <c r="DI158" s="110"/>
      <c r="DJ158" s="110"/>
      <c r="DK158" s="110"/>
      <c r="DL158" s="110"/>
      <c r="DM158" s="110"/>
      <c r="DN158" s="110"/>
      <c r="DO158" s="110"/>
      <c r="DP158" s="110"/>
      <c r="DQ158" s="110"/>
      <c r="DR158" s="110"/>
      <c r="DS158" s="110"/>
      <c r="DT158" s="110"/>
      <c r="DU158" s="110"/>
      <c r="DV158" s="110"/>
      <c r="DW158" s="110"/>
      <c r="DX158" s="110"/>
      <c r="DY158" s="110"/>
      <c r="DZ158" s="110"/>
      <c r="EA158" s="110"/>
      <c r="EB158" s="110"/>
      <c r="EC158" s="110"/>
    </row>
    <row r="159" spans="1:133" s="5" customFormat="1" ht="21.95" customHeight="1" x14ac:dyDescent="0.2">
      <c r="A159" s="131"/>
      <c r="B159" s="131"/>
      <c r="C159" s="134"/>
      <c r="D159" s="137"/>
      <c r="E159" s="9">
        <v>133</v>
      </c>
      <c r="F159" s="16" t="s">
        <v>22</v>
      </c>
      <c r="G159" s="35">
        <v>500000</v>
      </c>
      <c r="H159" s="35">
        <v>500000</v>
      </c>
      <c r="I159" s="35">
        <v>500000</v>
      </c>
      <c r="J159" s="35">
        <v>500000</v>
      </c>
      <c r="K159" s="35">
        <v>500000</v>
      </c>
      <c r="L159" s="35">
        <v>500000</v>
      </c>
      <c r="M159" s="35">
        <v>500000</v>
      </c>
      <c r="N159" s="35">
        <v>500000</v>
      </c>
      <c r="O159" s="35">
        <v>500000</v>
      </c>
      <c r="P159" s="35">
        <v>500000</v>
      </c>
      <c r="Q159" s="35">
        <v>500000</v>
      </c>
      <c r="R159" s="35">
        <v>500000</v>
      </c>
      <c r="S159" s="92">
        <f t="shared" si="49"/>
        <v>6000000</v>
      </c>
      <c r="T159" s="36">
        <f t="shared" ref="T159:T162" si="51">S159/12</f>
        <v>500000</v>
      </c>
      <c r="U159" s="107"/>
      <c r="V159" s="110"/>
      <c r="W159" s="111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10"/>
      <c r="BY159" s="110"/>
      <c r="BZ159" s="110"/>
      <c r="CA159" s="110"/>
      <c r="CB159" s="110"/>
      <c r="CC159" s="110"/>
      <c r="CD159" s="110"/>
      <c r="CE159" s="110"/>
      <c r="CF159" s="110"/>
      <c r="CG159" s="110"/>
      <c r="CH159" s="110"/>
      <c r="CI159" s="110"/>
      <c r="CJ159" s="110"/>
      <c r="CK159" s="110"/>
      <c r="CL159" s="110"/>
      <c r="CM159" s="110"/>
      <c r="CN159" s="110"/>
      <c r="CO159" s="110"/>
      <c r="CP159" s="110"/>
      <c r="CQ159" s="110"/>
      <c r="CR159" s="110"/>
      <c r="CS159" s="110"/>
      <c r="CT159" s="110"/>
      <c r="CU159" s="110"/>
      <c r="CV159" s="110"/>
      <c r="CW159" s="110"/>
      <c r="CX159" s="110"/>
      <c r="CY159" s="110"/>
      <c r="CZ159" s="110"/>
      <c r="DA159" s="110"/>
      <c r="DB159" s="110"/>
      <c r="DC159" s="110"/>
      <c r="DD159" s="110"/>
      <c r="DE159" s="110"/>
      <c r="DF159" s="110"/>
      <c r="DG159" s="110"/>
      <c r="DH159" s="110"/>
      <c r="DI159" s="110"/>
      <c r="DJ159" s="110"/>
      <c r="DK159" s="110"/>
      <c r="DL159" s="110"/>
      <c r="DM159" s="110"/>
      <c r="DN159" s="110"/>
      <c r="DO159" s="110"/>
      <c r="DP159" s="110"/>
      <c r="DQ159" s="110"/>
      <c r="DR159" s="110"/>
      <c r="DS159" s="110"/>
      <c r="DT159" s="110"/>
      <c r="DU159" s="110"/>
      <c r="DV159" s="110"/>
      <c r="DW159" s="110"/>
      <c r="DX159" s="110"/>
      <c r="DY159" s="110"/>
      <c r="DZ159" s="110"/>
      <c r="EA159" s="110"/>
      <c r="EB159" s="110"/>
      <c r="EC159" s="110"/>
    </row>
    <row r="160" spans="1:133" s="5" customFormat="1" ht="21.95" customHeight="1" x14ac:dyDescent="0.2">
      <c r="A160" s="131"/>
      <c r="B160" s="131"/>
      <c r="C160" s="134"/>
      <c r="D160" s="137"/>
      <c r="E160" s="9">
        <v>123</v>
      </c>
      <c r="F160" s="16" t="s">
        <v>24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92">
        <f t="shared" si="49"/>
        <v>0</v>
      </c>
      <c r="T160" s="36">
        <f t="shared" si="51"/>
        <v>0</v>
      </c>
      <c r="U160" s="107">
        <f>SUM(S158:T162)</f>
        <v>36400000</v>
      </c>
      <c r="V160" s="110"/>
      <c r="W160" s="111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10"/>
      <c r="BY160" s="110"/>
      <c r="BZ160" s="110"/>
      <c r="CA160" s="110"/>
      <c r="CB160" s="110"/>
      <c r="CC160" s="110"/>
      <c r="CD160" s="110"/>
      <c r="CE160" s="110"/>
      <c r="CF160" s="110"/>
      <c r="CG160" s="110"/>
      <c r="CH160" s="110"/>
      <c r="CI160" s="110"/>
      <c r="CJ160" s="110"/>
      <c r="CK160" s="110"/>
      <c r="CL160" s="110"/>
      <c r="CM160" s="110"/>
      <c r="CN160" s="110"/>
      <c r="CO160" s="110"/>
      <c r="CP160" s="110"/>
      <c r="CQ160" s="110"/>
      <c r="CR160" s="110"/>
      <c r="CS160" s="110"/>
      <c r="CT160" s="110"/>
      <c r="CU160" s="110"/>
      <c r="CV160" s="110"/>
      <c r="CW160" s="110"/>
      <c r="CX160" s="110"/>
      <c r="CY160" s="110"/>
      <c r="CZ160" s="110"/>
      <c r="DA160" s="110"/>
      <c r="DB160" s="110"/>
      <c r="DC160" s="110"/>
      <c r="DD160" s="110"/>
      <c r="DE160" s="110"/>
      <c r="DF160" s="110"/>
      <c r="DG160" s="110"/>
      <c r="DH160" s="110"/>
      <c r="DI160" s="110"/>
      <c r="DJ160" s="110"/>
      <c r="DK160" s="110"/>
      <c r="DL160" s="110"/>
      <c r="DM160" s="110"/>
      <c r="DN160" s="110"/>
      <c r="DO160" s="110"/>
      <c r="DP160" s="110"/>
      <c r="DQ160" s="110"/>
      <c r="DR160" s="110"/>
      <c r="DS160" s="110"/>
      <c r="DT160" s="110"/>
      <c r="DU160" s="110"/>
      <c r="DV160" s="110"/>
      <c r="DW160" s="110"/>
      <c r="DX160" s="110"/>
      <c r="DY160" s="110"/>
      <c r="DZ160" s="110"/>
      <c r="EA160" s="110"/>
      <c r="EB160" s="110"/>
      <c r="EC160" s="110"/>
    </row>
    <row r="161" spans="1:133" s="5" customFormat="1" ht="21.95" customHeight="1" x14ac:dyDescent="0.2">
      <c r="A161" s="131"/>
      <c r="B161" s="131"/>
      <c r="C161" s="134"/>
      <c r="D161" s="137"/>
      <c r="E161" s="9">
        <v>125</v>
      </c>
      <c r="F161" s="16" t="s">
        <v>29</v>
      </c>
      <c r="G161" s="58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92">
        <f t="shared" si="49"/>
        <v>0</v>
      </c>
      <c r="T161" s="36">
        <f t="shared" si="51"/>
        <v>0</v>
      </c>
      <c r="U161" s="107"/>
      <c r="V161" s="110"/>
      <c r="W161" s="111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10"/>
      <c r="BY161" s="110"/>
      <c r="BZ161" s="110"/>
      <c r="CA161" s="110"/>
      <c r="CB161" s="110"/>
      <c r="CC161" s="110"/>
      <c r="CD161" s="110"/>
      <c r="CE161" s="110"/>
      <c r="CF161" s="110"/>
      <c r="CG161" s="110"/>
      <c r="CH161" s="110"/>
      <c r="CI161" s="110"/>
      <c r="CJ161" s="110"/>
      <c r="CK161" s="110"/>
      <c r="CL161" s="110"/>
      <c r="CM161" s="110"/>
      <c r="CN161" s="110"/>
      <c r="CO161" s="110"/>
      <c r="CP161" s="110"/>
      <c r="CQ161" s="110"/>
      <c r="CR161" s="110"/>
      <c r="CS161" s="110"/>
      <c r="CT161" s="110"/>
      <c r="CU161" s="110"/>
      <c r="CV161" s="110"/>
      <c r="CW161" s="110"/>
      <c r="CX161" s="110"/>
      <c r="CY161" s="110"/>
      <c r="CZ161" s="110"/>
      <c r="DA161" s="110"/>
      <c r="DB161" s="110"/>
      <c r="DC161" s="110"/>
      <c r="DD161" s="110"/>
      <c r="DE161" s="110"/>
      <c r="DF161" s="110"/>
      <c r="DG161" s="110"/>
      <c r="DH161" s="110"/>
      <c r="DI161" s="110"/>
      <c r="DJ161" s="110"/>
      <c r="DK161" s="110"/>
      <c r="DL161" s="110"/>
      <c r="DM161" s="110"/>
      <c r="DN161" s="110"/>
      <c r="DO161" s="110"/>
      <c r="DP161" s="110"/>
      <c r="DQ161" s="110"/>
      <c r="DR161" s="110"/>
      <c r="DS161" s="110"/>
      <c r="DT161" s="110"/>
      <c r="DU161" s="110"/>
      <c r="DV161" s="110"/>
      <c r="DW161" s="110"/>
      <c r="DX161" s="110"/>
      <c r="DY161" s="110"/>
      <c r="DZ161" s="110"/>
      <c r="EA161" s="110"/>
      <c r="EB161" s="110"/>
      <c r="EC161" s="110"/>
    </row>
    <row r="162" spans="1:133" s="5" customFormat="1" ht="21.95" customHeight="1" thickBot="1" x14ac:dyDescent="0.25">
      <c r="A162" s="132"/>
      <c r="B162" s="132"/>
      <c r="C162" s="135"/>
      <c r="D162" s="138"/>
      <c r="E162" s="8">
        <v>232</v>
      </c>
      <c r="F162" s="30" t="s">
        <v>21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37">
        <v>0</v>
      </c>
      <c r="P162" s="37">
        <v>0</v>
      </c>
      <c r="Q162" s="51">
        <v>0</v>
      </c>
      <c r="R162" s="37">
        <v>0</v>
      </c>
      <c r="S162" s="91">
        <f t="shared" si="49"/>
        <v>0</v>
      </c>
      <c r="T162" s="41">
        <f t="shared" si="51"/>
        <v>0</v>
      </c>
      <c r="U162" s="108"/>
      <c r="V162" s="110"/>
      <c r="W162" s="111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  <c r="BE162" s="110"/>
      <c r="BF162" s="110"/>
      <c r="BG162" s="110"/>
      <c r="BH162" s="110"/>
      <c r="BI162" s="110"/>
      <c r="BJ162" s="110"/>
      <c r="BK162" s="110"/>
      <c r="BL162" s="110"/>
      <c r="BM162" s="110"/>
      <c r="BN162" s="110"/>
      <c r="BO162" s="110"/>
      <c r="BP162" s="110"/>
      <c r="BQ162" s="110"/>
      <c r="BR162" s="110"/>
      <c r="BS162" s="110"/>
      <c r="BT162" s="110"/>
      <c r="BU162" s="110"/>
      <c r="BV162" s="110"/>
      <c r="BW162" s="110"/>
      <c r="BX162" s="110"/>
      <c r="BY162" s="110"/>
      <c r="BZ162" s="110"/>
      <c r="CA162" s="110"/>
      <c r="CB162" s="110"/>
      <c r="CC162" s="110"/>
      <c r="CD162" s="110"/>
      <c r="CE162" s="110"/>
      <c r="CF162" s="110"/>
      <c r="CG162" s="110"/>
      <c r="CH162" s="110"/>
      <c r="CI162" s="110"/>
      <c r="CJ162" s="110"/>
      <c r="CK162" s="110"/>
      <c r="CL162" s="110"/>
      <c r="CM162" s="110"/>
      <c r="CN162" s="110"/>
      <c r="CO162" s="110"/>
      <c r="CP162" s="110"/>
      <c r="CQ162" s="110"/>
      <c r="CR162" s="110"/>
      <c r="CS162" s="110"/>
      <c r="CT162" s="110"/>
      <c r="CU162" s="110"/>
      <c r="CV162" s="110"/>
      <c r="CW162" s="110"/>
      <c r="CX162" s="110"/>
      <c r="CY162" s="110"/>
      <c r="CZ162" s="110"/>
      <c r="DA162" s="110"/>
      <c r="DB162" s="110"/>
      <c r="DC162" s="110"/>
      <c r="DD162" s="110"/>
      <c r="DE162" s="110"/>
      <c r="DF162" s="110"/>
      <c r="DG162" s="110"/>
      <c r="DH162" s="110"/>
      <c r="DI162" s="110"/>
      <c r="DJ162" s="110"/>
      <c r="DK162" s="110"/>
      <c r="DL162" s="110"/>
      <c r="DM162" s="110"/>
      <c r="DN162" s="110"/>
      <c r="DO162" s="110"/>
      <c r="DP162" s="110"/>
      <c r="DQ162" s="110"/>
      <c r="DR162" s="110"/>
      <c r="DS162" s="110"/>
      <c r="DT162" s="110"/>
      <c r="DU162" s="110"/>
      <c r="DV162" s="110"/>
      <c r="DW162" s="110"/>
      <c r="DX162" s="110"/>
      <c r="DY162" s="110"/>
      <c r="DZ162" s="110"/>
      <c r="EA162" s="110"/>
      <c r="EB162" s="110"/>
      <c r="EC162" s="110"/>
    </row>
    <row r="163" spans="1:133" s="5" customFormat="1" ht="21.95" customHeight="1" x14ac:dyDescent="0.2">
      <c r="A163" s="131">
        <v>42</v>
      </c>
      <c r="B163" s="131">
        <f t="shared" si="35"/>
        <v>1000</v>
      </c>
      <c r="C163" s="134">
        <v>1403662</v>
      </c>
      <c r="D163" s="140" t="s">
        <v>59</v>
      </c>
      <c r="E163" s="11">
        <v>144</v>
      </c>
      <c r="F163" s="16" t="s">
        <v>30</v>
      </c>
      <c r="G163" s="48">
        <v>1000000</v>
      </c>
      <c r="H163" s="48">
        <v>1000000</v>
      </c>
      <c r="I163" s="48">
        <v>1000000</v>
      </c>
      <c r="J163" s="48">
        <v>1000000</v>
      </c>
      <c r="K163" s="48">
        <v>1000000</v>
      </c>
      <c r="L163" s="48">
        <v>1000000</v>
      </c>
      <c r="M163" s="48">
        <v>1000000</v>
      </c>
      <c r="N163" s="48">
        <v>1000000</v>
      </c>
      <c r="O163" s="48">
        <v>1000000</v>
      </c>
      <c r="P163" s="48">
        <v>1000000</v>
      </c>
      <c r="Q163" s="48">
        <v>1000000</v>
      </c>
      <c r="R163" s="48">
        <v>1000000</v>
      </c>
      <c r="S163" s="92">
        <f t="shared" ref="S163:S166" si="52">SUM(G163:R163)</f>
        <v>12000000</v>
      </c>
      <c r="T163" s="43">
        <f t="shared" ref="T163" si="53">S163/12</f>
        <v>1000000</v>
      </c>
      <c r="U163" s="106"/>
      <c r="V163" s="110"/>
      <c r="W163" s="111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0"/>
      <c r="BJ163" s="110"/>
      <c r="BK163" s="110"/>
      <c r="BL163" s="110"/>
      <c r="BM163" s="110"/>
      <c r="BN163" s="110"/>
      <c r="BO163" s="110"/>
      <c r="BP163" s="110"/>
      <c r="BQ163" s="110"/>
      <c r="BR163" s="110"/>
      <c r="BS163" s="110"/>
      <c r="BT163" s="110"/>
      <c r="BU163" s="110"/>
      <c r="BV163" s="110"/>
      <c r="BW163" s="110"/>
      <c r="BX163" s="110"/>
      <c r="BY163" s="110"/>
      <c r="BZ163" s="110"/>
      <c r="CA163" s="110"/>
      <c r="CB163" s="110"/>
      <c r="CC163" s="110"/>
      <c r="CD163" s="110"/>
      <c r="CE163" s="110"/>
      <c r="CF163" s="110"/>
      <c r="CG163" s="110"/>
      <c r="CH163" s="110"/>
      <c r="CI163" s="110"/>
      <c r="CJ163" s="110"/>
      <c r="CK163" s="110"/>
      <c r="CL163" s="110"/>
      <c r="CM163" s="110"/>
      <c r="CN163" s="110"/>
      <c r="CO163" s="110"/>
      <c r="CP163" s="110"/>
      <c r="CQ163" s="110"/>
      <c r="CR163" s="110"/>
      <c r="CS163" s="110"/>
      <c r="CT163" s="110"/>
      <c r="CU163" s="110"/>
      <c r="CV163" s="110"/>
      <c r="CW163" s="110"/>
      <c r="CX163" s="110"/>
      <c r="CY163" s="110"/>
      <c r="CZ163" s="110"/>
      <c r="DA163" s="110"/>
      <c r="DB163" s="110"/>
      <c r="DC163" s="110"/>
      <c r="DD163" s="110"/>
      <c r="DE163" s="110"/>
      <c r="DF163" s="110"/>
      <c r="DG163" s="110"/>
      <c r="DH163" s="110"/>
      <c r="DI163" s="110"/>
      <c r="DJ163" s="110"/>
      <c r="DK163" s="110"/>
      <c r="DL163" s="110"/>
      <c r="DM163" s="110"/>
      <c r="DN163" s="110"/>
      <c r="DO163" s="110"/>
      <c r="DP163" s="110"/>
      <c r="DQ163" s="110"/>
      <c r="DR163" s="110"/>
      <c r="DS163" s="110"/>
      <c r="DT163" s="110"/>
      <c r="DU163" s="110"/>
      <c r="DV163" s="110"/>
      <c r="DW163" s="110"/>
      <c r="DX163" s="110"/>
      <c r="DY163" s="110"/>
      <c r="DZ163" s="110"/>
      <c r="EA163" s="110"/>
      <c r="EB163" s="110"/>
      <c r="EC163" s="110"/>
    </row>
    <row r="164" spans="1:133" s="5" customFormat="1" ht="21.95" customHeight="1" x14ac:dyDescent="0.2">
      <c r="A164" s="131"/>
      <c r="B164" s="131"/>
      <c r="C164" s="134"/>
      <c r="D164" s="137"/>
      <c r="E164" s="9">
        <v>131</v>
      </c>
      <c r="F164" s="16" t="s">
        <v>26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92">
        <f t="shared" si="52"/>
        <v>0</v>
      </c>
      <c r="T164" s="36"/>
      <c r="U164" s="107"/>
      <c r="V164" s="110"/>
      <c r="W164" s="111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0"/>
      <c r="BG164" s="110"/>
      <c r="BH164" s="110"/>
      <c r="BI164" s="110"/>
      <c r="BJ164" s="110"/>
      <c r="BK164" s="110"/>
      <c r="BL164" s="110"/>
      <c r="BM164" s="110"/>
      <c r="BN164" s="110"/>
      <c r="BO164" s="110"/>
      <c r="BP164" s="110"/>
      <c r="BQ164" s="110"/>
      <c r="BR164" s="110"/>
      <c r="BS164" s="110"/>
      <c r="BT164" s="110"/>
      <c r="BU164" s="110"/>
      <c r="BV164" s="110"/>
      <c r="BW164" s="110"/>
      <c r="BX164" s="110"/>
      <c r="BY164" s="110"/>
      <c r="BZ164" s="110"/>
      <c r="CA164" s="110"/>
      <c r="CB164" s="110"/>
      <c r="CC164" s="110"/>
      <c r="CD164" s="110"/>
      <c r="CE164" s="110"/>
      <c r="CF164" s="110"/>
      <c r="CG164" s="110"/>
      <c r="CH164" s="110"/>
      <c r="CI164" s="110"/>
      <c r="CJ164" s="110"/>
      <c r="CK164" s="110"/>
      <c r="CL164" s="110"/>
      <c r="CM164" s="110"/>
      <c r="CN164" s="110"/>
      <c r="CO164" s="110"/>
      <c r="CP164" s="110"/>
      <c r="CQ164" s="110"/>
      <c r="CR164" s="110"/>
      <c r="CS164" s="110"/>
      <c r="CT164" s="110"/>
      <c r="CU164" s="110"/>
      <c r="CV164" s="110"/>
      <c r="CW164" s="110"/>
      <c r="CX164" s="110"/>
      <c r="CY164" s="110"/>
      <c r="CZ164" s="110"/>
      <c r="DA164" s="110"/>
      <c r="DB164" s="110"/>
      <c r="DC164" s="110"/>
      <c r="DD164" s="110"/>
      <c r="DE164" s="110"/>
      <c r="DF164" s="110"/>
      <c r="DG164" s="110"/>
      <c r="DH164" s="110"/>
      <c r="DI164" s="110"/>
      <c r="DJ164" s="110"/>
      <c r="DK164" s="110"/>
      <c r="DL164" s="110"/>
      <c r="DM164" s="110"/>
      <c r="DN164" s="110"/>
      <c r="DO164" s="110"/>
      <c r="DP164" s="110"/>
      <c r="DQ164" s="110"/>
      <c r="DR164" s="110"/>
      <c r="DS164" s="110"/>
      <c r="DT164" s="110"/>
      <c r="DU164" s="110"/>
      <c r="DV164" s="110"/>
      <c r="DW164" s="110"/>
      <c r="DX164" s="110"/>
      <c r="DY164" s="110"/>
      <c r="DZ164" s="110"/>
      <c r="EA164" s="110"/>
      <c r="EB164" s="110"/>
      <c r="EC164" s="110"/>
    </row>
    <row r="165" spans="1:133" s="5" customFormat="1" ht="21.95" customHeight="1" x14ac:dyDescent="0.2">
      <c r="A165" s="131"/>
      <c r="B165" s="131"/>
      <c r="C165" s="134"/>
      <c r="D165" s="137"/>
      <c r="E165" s="9">
        <v>133</v>
      </c>
      <c r="F165" s="16" t="s">
        <v>22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48">
        <v>0</v>
      </c>
      <c r="Q165" s="48">
        <v>0</v>
      </c>
      <c r="R165" s="55">
        <v>0</v>
      </c>
      <c r="S165" s="92">
        <f t="shared" si="52"/>
        <v>0</v>
      </c>
      <c r="T165" s="36">
        <f t="shared" ref="T165:T167" si="54">S165/12</f>
        <v>0</v>
      </c>
      <c r="U165" s="107">
        <f>SUM(S163:T166)</f>
        <v>13000000</v>
      </c>
      <c r="V165" s="110"/>
      <c r="W165" s="111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0"/>
      <c r="BJ165" s="110"/>
      <c r="BK165" s="110"/>
      <c r="BL165" s="110"/>
      <c r="BM165" s="110"/>
      <c r="BN165" s="110"/>
      <c r="BO165" s="110"/>
      <c r="BP165" s="110"/>
      <c r="BQ165" s="110"/>
      <c r="BR165" s="110"/>
      <c r="BS165" s="110"/>
      <c r="BT165" s="110"/>
      <c r="BU165" s="110"/>
      <c r="BV165" s="110"/>
      <c r="BW165" s="110"/>
      <c r="BX165" s="110"/>
      <c r="BY165" s="110"/>
      <c r="BZ165" s="110"/>
      <c r="CA165" s="110"/>
      <c r="CB165" s="110"/>
      <c r="CC165" s="110"/>
      <c r="CD165" s="110"/>
      <c r="CE165" s="110"/>
      <c r="CF165" s="110"/>
      <c r="CG165" s="110"/>
      <c r="CH165" s="110"/>
      <c r="CI165" s="110"/>
      <c r="CJ165" s="110"/>
      <c r="CK165" s="110"/>
      <c r="CL165" s="110"/>
      <c r="CM165" s="110"/>
      <c r="CN165" s="110"/>
      <c r="CO165" s="110"/>
      <c r="CP165" s="110"/>
      <c r="CQ165" s="110"/>
      <c r="CR165" s="110"/>
      <c r="CS165" s="110"/>
      <c r="CT165" s="110"/>
      <c r="CU165" s="110"/>
      <c r="CV165" s="110"/>
      <c r="CW165" s="110"/>
      <c r="CX165" s="110"/>
      <c r="CY165" s="110"/>
      <c r="CZ165" s="110"/>
      <c r="DA165" s="110"/>
      <c r="DB165" s="110"/>
      <c r="DC165" s="110"/>
      <c r="DD165" s="110"/>
      <c r="DE165" s="110"/>
      <c r="DF165" s="110"/>
      <c r="DG165" s="110"/>
      <c r="DH165" s="110"/>
      <c r="DI165" s="110"/>
      <c r="DJ165" s="110"/>
      <c r="DK165" s="110"/>
      <c r="DL165" s="110"/>
      <c r="DM165" s="110"/>
      <c r="DN165" s="110"/>
      <c r="DO165" s="110"/>
      <c r="DP165" s="110"/>
      <c r="DQ165" s="110"/>
      <c r="DR165" s="110"/>
      <c r="DS165" s="110"/>
      <c r="DT165" s="110"/>
      <c r="DU165" s="110"/>
      <c r="DV165" s="110"/>
      <c r="DW165" s="110"/>
      <c r="DX165" s="110"/>
      <c r="DY165" s="110"/>
      <c r="DZ165" s="110"/>
      <c r="EA165" s="110"/>
      <c r="EB165" s="110"/>
      <c r="EC165" s="110"/>
    </row>
    <row r="166" spans="1:133" s="5" customFormat="1" ht="21.95" customHeight="1" thickBot="1" x14ac:dyDescent="0.25">
      <c r="A166" s="132"/>
      <c r="B166" s="132"/>
      <c r="C166" s="135"/>
      <c r="D166" s="138"/>
      <c r="E166" s="8">
        <v>232</v>
      </c>
      <c r="F166" s="30" t="s">
        <v>21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37">
        <v>0</v>
      </c>
      <c r="P166" s="37">
        <v>0</v>
      </c>
      <c r="Q166" s="51">
        <v>0</v>
      </c>
      <c r="R166" s="37">
        <v>0</v>
      </c>
      <c r="S166" s="91">
        <f t="shared" si="52"/>
        <v>0</v>
      </c>
      <c r="T166" s="41">
        <f t="shared" si="54"/>
        <v>0</v>
      </c>
      <c r="U166" s="107"/>
      <c r="V166" s="110"/>
      <c r="W166" s="111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0"/>
      <c r="BC166" s="110"/>
      <c r="BD166" s="110"/>
      <c r="BE166" s="110"/>
      <c r="BF166" s="110"/>
      <c r="BG166" s="110"/>
      <c r="BH166" s="110"/>
      <c r="BI166" s="110"/>
      <c r="BJ166" s="110"/>
      <c r="BK166" s="110"/>
      <c r="BL166" s="110"/>
      <c r="BM166" s="110"/>
      <c r="BN166" s="110"/>
      <c r="BO166" s="110"/>
      <c r="BP166" s="110"/>
      <c r="BQ166" s="110"/>
      <c r="BR166" s="110"/>
      <c r="BS166" s="110"/>
      <c r="BT166" s="110"/>
      <c r="BU166" s="110"/>
      <c r="BV166" s="110"/>
      <c r="BW166" s="110"/>
      <c r="BX166" s="110"/>
      <c r="BY166" s="110"/>
      <c r="BZ166" s="110"/>
      <c r="CA166" s="110"/>
      <c r="CB166" s="110"/>
      <c r="CC166" s="110"/>
      <c r="CD166" s="110"/>
      <c r="CE166" s="110"/>
      <c r="CF166" s="110"/>
      <c r="CG166" s="110"/>
      <c r="CH166" s="110"/>
      <c r="CI166" s="110"/>
      <c r="CJ166" s="110"/>
      <c r="CK166" s="110"/>
      <c r="CL166" s="110"/>
      <c r="CM166" s="110"/>
      <c r="CN166" s="110"/>
      <c r="CO166" s="110"/>
      <c r="CP166" s="110"/>
      <c r="CQ166" s="110"/>
      <c r="CR166" s="110"/>
      <c r="CS166" s="110"/>
      <c r="CT166" s="110"/>
      <c r="CU166" s="110"/>
      <c r="CV166" s="110"/>
      <c r="CW166" s="110"/>
      <c r="CX166" s="110"/>
      <c r="CY166" s="110"/>
      <c r="CZ166" s="110"/>
      <c r="DA166" s="110"/>
      <c r="DB166" s="110"/>
      <c r="DC166" s="110"/>
      <c r="DD166" s="110"/>
      <c r="DE166" s="110"/>
      <c r="DF166" s="110"/>
      <c r="DG166" s="110"/>
      <c r="DH166" s="110"/>
      <c r="DI166" s="110"/>
      <c r="DJ166" s="110"/>
      <c r="DK166" s="110"/>
      <c r="DL166" s="110"/>
      <c r="DM166" s="110"/>
      <c r="DN166" s="110"/>
      <c r="DO166" s="110"/>
      <c r="DP166" s="110"/>
      <c r="DQ166" s="110"/>
      <c r="DR166" s="110"/>
      <c r="DS166" s="110"/>
      <c r="DT166" s="110"/>
      <c r="DU166" s="110"/>
      <c r="DV166" s="110"/>
      <c r="DW166" s="110"/>
      <c r="DX166" s="110"/>
      <c r="DY166" s="110"/>
      <c r="DZ166" s="110"/>
      <c r="EA166" s="110"/>
      <c r="EB166" s="110"/>
      <c r="EC166" s="110"/>
    </row>
    <row r="167" spans="1:133" s="5" customFormat="1" ht="21.95" customHeight="1" x14ac:dyDescent="0.2">
      <c r="A167" s="131">
        <v>43</v>
      </c>
      <c r="B167" s="131">
        <f t="shared" si="35"/>
        <v>1000</v>
      </c>
      <c r="C167" s="134">
        <v>3947997</v>
      </c>
      <c r="D167" s="140" t="s">
        <v>60</v>
      </c>
      <c r="E167" s="11">
        <v>144</v>
      </c>
      <c r="F167" s="16" t="s">
        <v>30</v>
      </c>
      <c r="G167" s="48">
        <v>2000000</v>
      </c>
      <c r="H167" s="48">
        <v>2000000</v>
      </c>
      <c r="I167" s="48">
        <v>2000000</v>
      </c>
      <c r="J167" s="48">
        <v>2000000</v>
      </c>
      <c r="K167" s="48">
        <v>2000000</v>
      </c>
      <c r="L167" s="48">
        <v>2000000</v>
      </c>
      <c r="M167" s="48">
        <v>2000000</v>
      </c>
      <c r="N167" s="48">
        <v>2000000</v>
      </c>
      <c r="O167" s="48">
        <v>2000000</v>
      </c>
      <c r="P167" s="48">
        <v>2000000</v>
      </c>
      <c r="Q167" s="48">
        <v>2000000</v>
      </c>
      <c r="R167" s="48">
        <v>2000000</v>
      </c>
      <c r="S167" s="92">
        <f t="shared" ref="S167:S170" si="55">SUM(G167:R167)</f>
        <v>24000000</v>
      </c>
      <c r="T167" s="43">
        <f t="shared" si="54"/>
        <v>2000000</v>
      </c>
      <c r="U167" s="106"/>
      <c r="V167" s="110"/>
      <c r="W167" s="111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110"/>
      <c r="BC167" s="110"/>
      <c r="BD167" s="110"/>
      <c r="BE167" s="110"/>
      <c r="BF167" s="110"/>
      <c r="BG167" s="110"/>
      <c r="BH167" s="110"/>
      <c r="BI167" s="110"/>
      <c r="BJ167" s="110"/>
      <c r="BK167" s="110"/>
      <c r="BL167" s="110"/>
      <c r="BM167" s="110"/>
      <c r="BN167" s="110"/>
      <c r="BO167" s="110"/>
      <c r="BP167" s="110"/>
      <c r="BQ167" s="110"/>
      <c r="BR167" s="110"/>
      <c r="BS167" s="110"/>
      <c r="BT167" s="110"/>
      <c r="BU167" s="110"/>
      <c r="BV167" s="110"/>
      <c r="BW167" s="110"/>
      <c r="BX167" s="110"/>
      <c r="BY167" s="110"/>
      <c r="BZ167" s="110"/>
      <c r="CA167" s="110"/>
      <c r="CB167" s="110"/>
      <c r="CC167" s="110"/>
      <c r="CD167" s="110"/>
      <c r="CE167" s="110"/>
      <c r="CF167" s="110"/>
      <c r="CG167" s="110"/>
      <c r="CH167" s="110"/>
      <c r="CI167" s="110"/>
      <c r="CJ167" s="110"/>
      <c r="CK167" s="110"/>
      <c r="CL167" s="110"/>
      <c r="CM167" s="110"/>
      <c r="CN167" s="110"/>
      <c r="CO167" s="110"/>
      <c r="CP167" s="110"/>
      <c r="CQ167" s="110"/>
      <c r="CR167" s="110"/>
      <c r="CS167" s="110"/>
      <c r="CT167" s="110"/>
      <c r="CU167" s="110"/>
      <c r="CV167" s="110"/>
      <c r="CW167" s="110"/>
      <c r="CX167" s="110"/>
      <c r="CY167" s="110"/>
      <c r="CZ167" s="110"/>
      <c r="DA167" s="110"/>
      <c r="DB167" s="110"/>
      <c r="DC167" s="110"/>
      <c r="DD167" s="110"/>
      <c r="DE167" s="110"/>
      <c r="DF167" s="110"/>
      <c r="DG167" s="110"/>
      <c r="DH167" s="110"/>
      <c r="DI167" s="110"/>
      <c r="DJ167" s="110"/>
      <c r="DK167" s="110"/>
      <c r="DL167" s="110"/>
      <c r="DM167" s="110"/>
      <c r="DN167" s="110"/>
      <c r="DO167" s="110"/>
      <c r="DP167" s="110"/>
      <c r="DQ167" s="110"/>
      <c r="DR167" s="110"/>
      <c r="DS167" s="110"/>
      <c r="DT167" s="110"/>
      <c r="DU167" s="110"/>
      <c r="DV167" s="110"/>
      <c r="DW167" s="110"/>
      <c r="DX167" s="110"/>
      <c r="DY167" s="110"/>
      <c r="DZ167" s="110"/>
      <c r="EA167" s="110"/>
      <c r="EB167" s="110"/>
      <c r="EC167" s="110"/>
    </row>
    <row r="168" spans="1:133" s="5" customFormat="1" ht="21.95" customHeight="1" x14ac:dyDescent="0.2">
      <c r="A168" s="131"/>
      <c r="B168" s="131"/>
      <c r="C168" s="134"/>
      <c r="D168" s="137"/>
      <c r="E168" s="9">
        <v>131</v>
      </c>
      <c r="F168" s="16" t="s">
        <v>26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92">
        <f t="shared" si="55"/>
        <v>0</v>
      </c>
      <c r="T168" s="36"/>
      <c r="U168" s="107"/>
      <c r="V168" s="110"/>
      <c r="W168" s="111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  <c r="BL168" s="110"/>
      <c r="BM168" s="110"/>
      <c r="BN168" s="110"/>
      <c r="BO168" s="110"/>
      <c r="BP168" s="110"/>
      <c r="BQ168" s="110"/>
      <c r="BR168" s="110"/>
      <c r="BS168" s="110"/>
      <c r="BT168" s="110"/>
      <c r="BU168" s="110"/>
      <c r="BV168" s="110"/>
      <c r="BW168" s="110"/>
      <c r="BX168" s="110"/>
      <c r="BY168" s="110"/>
      <c r="BZ168" s="110"/>
      <c r="CA168" s="110"/>
      <c r="CB168" s="110"/>
      <c r="CC168" s="110"/>
      <c r="CD168" s="110"/>
      <c r="CE168" s="110"/>
      <c r="CF168" s="110"/>
      <c r="CG168" s="110"/>
      <c r="CH168" s="110"/>
      <c r="CI168" s="110"/>
      <c r="CJ168" s="110"/>
      <c r="CK168" s="110"/>
      <c r="CL168" s="110"/>
      <c r="CM168" s="110"/>
      <c r="CN168" s="110"/>
      <c r="CO168" s="110"/>
      <c r="CP168" s="110"/>
      <c r="CQ168" s="110"/>
      <c r="CR168" s="110"/>
      <c r="CS168" s="110"/>
      <c r="CT168" s="110"/>
      <c r="CU168" s="110"/>
      <c r="CV168" s="110"/>
      <c r="CW168" s="110"/>
      <c r="CX168" s="110"/>
      <c r="CY168" s="110"/>
      <c r="CZ168" s="110"/>
      <c r="DA168" s="110"/>
      <c r="DB168" s="110"/>
      <c r="DC168" s="110"/>
      <c r="DD168" s="110"/>
      <c r="DE168" s="110"/>
      <c r="DF168" s="110"/>
      <c r="DG168" s="110"/>
      <c r="DH168" s="110"/>
      <c r="DI168" s="110"/>
      <c r="DJ168" s="110"/>
      <c r="DK168" s="110"/>
      <c r="DL168" s="110"/>
      <c r="DM168" s="110"/>
      <c r="DN168" s="110"/>
      <c r="DO168" s="110"/>
      <c r="DP168" s="110"/>
      <c r="DQ168" s="110"/>
      <c r="DR168" s="110"/>
      <c r="DS168" s="110"/>
      <c r="DT168" s="110"/>
      <c r="DU168" s="110"/>
      <c r="DV168" s="110"/>
      <c r="DW168" s="110"/>
      <c r="DX168" s="110"/>
      <c r="DY168" s="110"/>
      <c r="DZ168" s="110"/>
      <c r="EA168" s="110"/>
      <c r="EB168" s="110"/>
      <c r="EC168" s="110"/>
    </row>
    <row r="169" spans="1:133" s="5" customFormat="1" ht="21.95" customHeight="1" x14ac:dyDescent="0.2">
      <c r="A169" s="131"/>
      <c r="B169" s="131"/>
      <c r="C169" s="134"/>
      <c r="D169" s="137"/>
      <c r="E169" s="9">
        <v>133</v>
      </c>
      <c r="F169" s="16" t="s">
        <v>22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48">
        <v>0</v>
      </c>
      <c r="Q169" s="48">
        <v>0</v>
      </c>
      <c r="R169" s="55">
        <v>0</v>
      </c>
      <c r="S169" s="92">
        <f t="shared" si="55"/>
        <v>0</v>
      </c>
      <c r="T169" s="36">
        <f t="shared" ref="T169:T171" si="56">S169/12</f>
        <v>0</v>
      </c>
      <c r="U169" s="107">
        <f>SUM(S167:T170)</f>
        <v>26000000</v>
      </c>
      <c r="V169" s="110"/>
      <c r="W169" s="111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10"/>
      <c r="BM169" s="110"/>
      <c r="BN169" s="110"/>
      <c r="BO169" s="110"/>
      <c r="BP169" s="110"/>
      <c r="BQ169" s="110"/>
      <c r="BR169" s="110"/>
      <c r="BS169" s="110"/>
      <c r="BT169" s="110"/>
      <c r="BU169" s="110"/>
      <c r="BV169" s="110"/>
      <c r="BW169" s="110"/>
      <c r="BX169" s="110"/>
      <c r="BY169" s="110"/>
      <c r="BZ169" s="110"/>
      <c r="CA169" s="110"/>
      <c r="CB169" s="110"/>
      <c r="CC169" s="110"/>
      <c r="CD169" s="110"/>
      <c r="CE169" s="110"/>
      <c r="CF169" s="110"/>
      <c r="CG169" s="110"/>
      <c r="CH169" s="110"/>
      <c r="CI169" s="110"/>
      <c r="CJ169" s="110"/>
      <c r="CK169" s="110"/>
      <c r="CL169" s="110"/>
      <c r="CM169" s="110"/>
      <c r="CN169" s="110"/>
      <c r="CO169" s="110"/>
      <c r="CP169" s="110"/>
      <c r="CQ169" s="110"/>
      <c r="CR169" s="110"/>
      <c r="CS169" s="110"/>
      <c r="CT169" s="110"/>
      <c r="CU169" s="110"/>
      <c r="CV169" s="110"/>
      <c r="CW169" s="110"/>
      <c r="CX169" s="110"/>
      <c r="CY169" s="110"/>
      <c r="CZ169" s="110"/>
      <c r="DA169" s="110"/>
      <c r="DB169" s="110"/>
      <c r="DC169" s="110"/>
      <c r="DD169" s="110"/>
      <c r="DE169" s="110"/>
      <c r="DF169" s="110"/>
      <c r="DG169" s="110"/>
      <c r="DH169" s="110"/>
      <c r="DI169" s="110"/>
      <c r="DJ169" s="110"/>
      <c r="DK169" s="110"/>
      <c r="DL169" s="110"/>
      <c r="DM169" s="110"/>
      <c r="DN169" s="110"/>
      <c r="DO169" s="110"/>
      <c r="DP169" s="110"/>
      <c r="DQ169" s="110"/>
      <c r="DR169" s="110"/>
      <c r="DS169" s="110"/>
      <c r="DT169" s="110"/>
      <c r="DU169" s="110"/>
      <c r="DV169" s="110"/>
      <c r="DW169" s="110"/>
      <c r="DX169" s="110"/>
      <c r="DY169" s="110"/>
      <c r="DZ169" s="110"/>
      <c r="EA169" s="110"/>
      <c r="EB169" s="110"/>
      <c r="EC169" s="110"/>
    </row>
    <row r="170" spans="1:133" s="5" customFormat="1" ht="21.95" customHeight="1" thickBot="1" x14ac:dyDescent="0.25">
      <c r="A170" s="132"/>
      <c r="B170" s="132"/>
      <c r="C170" s="135"/>
      <c r="D170" s="138"/>
      <c r="E170" s="8">
        <v>232</v>
      </c>
      <c r="F170" s="30" t="s">
        <v>21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37">
        <v>0</v>
      </c>
      <c r="P170" s="37">
        <v>0</v>
      </c>
      <c r="Q170" s="51">
        <v>0</v>
      </c>
      <c r="R170" s="37">
        <v>0</v>
      </c>
      <c r="S170" s="91">
        <f t="shared" si="55"/>
        <v>0</v>
      </c>
      <c r="T170" s="41">
        <f t="shared" si="56"/>
        <v>0</v>
      </c>
      <c r="U170" s="107"/>
      <c r="V170" s="110"/>
      <c r="W170" s="111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10"/>
      <c r="BM170" s="110"/>
      <c r="BN170" s="110"/>
      <c r="BO170" s="110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10"/>
      <c r="CA170" s="110"/>
      <c r="CB170" s="110"/>
      <c r="CC170" s="110"/>
      <c r="CD170" s="110"/>
      <c r="CE170" s="110"/>
      <c r="CF170" s="110"/>
      <c r="CG170" s="110"/>
      <c r="CH170" s="110"/>
      <c r="CI170" s="110"/>
      <c r="CJ170" s="110"/>
      <c r="CK170" s="110"/>
      <c r="CL170" s="110"/>
      <c r="CM170" s="110"/>
      <c r="CN170" s="110"/>
      <c r="CO170" s="110"/>
      <c r="CP170" s="110"/>
      <c r="CQ170" s="110"/>
      <c r="CR170" s="110"/>
      <c r="CS170" s="110"/>
      <c r="CT170" s="110"/>
      <c r="CU170" s="110"/>
      <c r="CV170" s="110"/>
      <c r="CW170" s="110"/>
      <c r="CX170" s="110"/>
      <c r="CY170" s="110"/>
      <c r="CZ170" s="110"/>
      <c r="DA170" s="110"/>
      <c r="DB170" s="110"/>
      <c r="DC170" s="110"/>
      <c r="DD170" s="110"/>
      <c r="DE170" s="110"/>
      <c r="DF170" s="110"/>
      <c r="DG170" s="110"/>
      <c r="DH170" s="110"/>
      <c r="DI170" s="110"/>
      <c r="DJ170" s="110"/>
      <c r="DK170" s="110"/>
      <c r="DL170" s="110"/>
      <c r="DM170" s="110"/>
      <c r="DN170" s="110"/>
      <c r="DO170" s="110"/>
      <c r="DP170" s="110"/>
      <c r="DQ170" s="110"/>
      <c r="DR170" s="110"/>
      <c r="DS170" s="110"/>
      <c r="DT170" s="110"/>
      <c r="DU170" s="110"/>
      <c r="DV170" s="110"/>
      <c r="DW170" s="110"/>
      <c r="DX170" s="110"/>
      <c r="DY170" s="110"/>
      <c r="DZ170" s="110"/>
      <c r="EA170" s="110"/>
      <c r="EB170" s="110"/>
      <c r="EC170" s="110"/>
    </row>
    <row r="171" spans="1:133" s="5" customFormat="1" ht="21.95" customHeight="1" x14ac:dyDescent="0.2">
      <c r="A171" s="131">
        <v>44</v>
      </c>
      <c r="B171" s="131">
        <f t="shared" ref="B171:B219" si="57">$B$35</f>
        <v>1000</v>
      </c>
      <c r="C171" s="134">
        <v>4705235</v>
      </c>
      <c r="D171" s="140" t="s">
        <v>61</v>
      </c>
      <c r="E171" s="11">
        <v>144</v>
      </c>
      <c r="F171" s="16" t="s">
        <v>30</v>
      </c>
      <c r="G171" s="48">
        <v>3000000</v>
      </c>
      <c r="H171" s="48">
        <v>2520000</v>
      </c>
      <c r="I171" s="48">
        <v>2835000</v>
      </c>
      <c r="J171" s="48">
        <v>2835000</v>
      </c>
      <c r="K171" s="48">
        <v>3375000</v>
      </c>
      <c r="L171" s="48">
        <v>3060000</v>
      </c>
      <c r="M171" s="48">
        <v>3750000</v>
      </c>
      <c r="N171" s="48">
        <v>3525000</v>
      </c>
      <c r="O171" s="48">
        <v>3000000</v>
      </c>
      <c r="P171" s="48">
        <v>3030000</v>
      </c>
      <c r="Q171" s="48">
        <v>3555000</v>
      </c>
      <c r="R171" s="48">
        <v>2873750</v>
      </c>
      <c r="S171" s="92">
        <f t="shared" ref="S171:S174" si="58">SUM(G171:R171)</f>
        <v>37358750</v>
      </c>
      <c r="T171" s="43">
        <f t="shared" si="56"/>
        <v>3113229.1666666665</v>
      </c>
      <c r="U171" s="106"/>
      <c r="V171" s="110"/>
      <c r="W171" s="111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10"/>
      <c r="BM171" s="110"/>
      <c r="BN171" s="110"/>
      <c r="BO171" s="110"/>
      <c r="BP171" s="110"/>
      <c r="BQ171" s="110"/>
      <c r="BR171" s="110"/>
      <c r="BS171" s="110"/>
      <c r="BT171" s="110"/>
      <c r="BU171" s="110"/>
      <c r="BV171" s="110"/>
      <c r="BW171" s="110"/>
      <c r="BX171" s="110"/>
      <c r="BY171" s="110"/>
      <c r="BZ171" s="110"/>
      <c r="CA171" s="110"/>
      <c r="CB171" s="110"/>
      <c r="CC171" s="110"/>
      <c r="CD171" s="110"/>
      <c r="CE171" s="110"/>
      <c r="CF171" s="110"/>
      <c r="CG171" s="110"/>
      <c r="CH171" s="110"/>
      <c r="CI171" s="110"/>
      <c r="CJ171" s="110"/>
      <c r="CK171" s="110"/>
      <c r="CL171" s="110"/>
      <c r="CM171" s="110"/>
      <c r="CN171" s="110"/>
      <c r="CO171" s="110"/>
      <c r="CP171" s="110"/>
      <c r="CQ171" s="110"/>
      <c r="CR171" s="110"/>
      <c r="CS171" s="110"/>
      <c r="CT171" s="110"/>
      <c r="CU171" s="110"/>
      <c r="CV171" s="110"/>
      <c r="CW171" s="110"/>
      <c r="CX171" s="110"/>
      <c r="CY171" s="110"/>
      <c r="CZ171" s="110"/>
      <c r="DA171" s="110"/>
      <c r="DB171" s="110"/>
      <c r="DC171" s="110"/>
      <c r="DD171" s="110"/>
      <c r="DE171" s="110"/>
      <c r="DF171" s="110"/>
      <c r="DG171" s="110"/>
      <c r="DH171" s="110"/>
      <c r="DI171" s="110"/>
      <c r="DJ171" s="110"/>
      <c r="DK171" s="110"/>
      <c r="DL171" s="110"/>
      <c r="DM171" s="110"/>
      <c r="DN171" s="110"/>
      <c r="DO171" s="110"/>
      <c r="DP171" s="110"/>
      <c r="DQ171" s="110"/>
      <c r="DR171" s="110"/>
      <c r="DS171" s="110"/>
      <c r="DT171" s="110"/>
      <c r="DU171" s="110"/>
      <c r="DV171" s="110"/>
      <c r="DW171" s="110"/>
      <c r="DX171" s="110"/>
      <c r="DY171" s="110"/>
      <c r="DZ171" s="110"/>
      <c r="EA171" s="110"/>
      <c r="EB171" s="110"/>
      <c r="EC171" s="110"/>
    </row>
    <row r="172" spans="1:133" s="5" customFormat="1" ht="21.95" customHeight="1" x14ac:dyDescent="0.2">
      <c r="A172" s="131"/>
      <c r="B172" s="131"/>
      <c r="C172" s="134"/>
      <c r="D172" s="137"/>
      <c r="E172" s="9">
        <v>131</v>
      </c>
      <c r="F172" s="16" t="s">
        <v>26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92">
        <f t="shared" si="58"/>
        <v>0</v>
      </c>
      <c r="T172" s="36"/>
      <c r="U172" s="107"/>
      <c r="V172" s="110"/>
      <c r="W172" s="111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10"/>
      <c r="BM172" s="110"/>
      <c r="BN172" s="110"/>
      <c r="BO172" s="110"/>
      <c r="BP172" s="110"/>
      <c r="BQ172" s="110"/>
      <c r="BR172" s="110"/>
      <c r="BS172" s="110"/>
      <c r="BT172" s="110"/>
      <c r="BU172" s="110"/>
      <c r="BV172" s="110"/>
      <c r="BW172" s="110"/>
      <c r="BX172" s="110"/>
      <c r="BY172" s="110"/>
      <c r="BZ172" s="110"/>
      <c r="CA172" s="110"/>
      <c r="CB172" s="110"/>
      <c r="CC172" s="110"/>
      <c r="CD172" s="110"/>
      <c r="CE172" s="110"/>
      <c r="CF172" s="110"/>
      <c r="CG172" s="110"/>
      <c r="CH172" s="110"/>
      <c r="CI172" s="110"/>
      <c r="CJ172" s="110"/>
      <c r="CK172" s="110"/>
      <c r="CL172" s="110"/>
      <c r="CM172" s="110"/>
      <c r="CN172" s="110"/>
      <c r="CO172" s="110"/>
      <c r="CP172" s="110"/>
      <c r="CQ172" s="110"/>
      <c r="CR172" s="110"/>
      <c r="CS172" s="110"/>
      <c r="CT172" s="110"/>
      <c r="CU172" s="110"/>
      <c r="CV172" s="110"/>
      <c r="CW172" s="110"/>
      <c r="CX172" s="110"/>
      <c r="CY172" s="110"/>
      <c r="CZ172" s="110"/>
      <c r="DA172" s="110"/>
      <c r="DB172" s="110"/>
      <c r="DC172" s="110"/>
      <c r="DD172" s="110"/>
      <c r="DE172" s="110"/>
      <c r="DF172" s="110"/>
      <c r="DG172" s="110"/>
      <c r="DH172" s="110"/>
      <c r="DI172" s="110"/>
      <c r="DJ172" s="110"/>
      <c r="DK172" s="110"/>
      <c r="DL172" s="110"/>
      <c r="DM172" s="110"/>
      <c r="DN172" s="110"/>
      <c r="DO172" s="110"/>
      <c r="DP172" s="110"/>
      <c r="DQ172" s="110"/>
      <c r="DR172" s="110"/>
      <c r="DS172" s="110"/>
      <c r="DT172" s="110"/>
      <c r="DU172" s="110"/>
      <c r="DV172" s="110"/>
      <c r="DW172" s="110"/>
      <c r="DX172" s="110"/>
      <c r="DY172" s="110"/>
      <c r="DZ172" s="110"/>
      <c r="EA172" s="110"/>
      <c r="EB172" s="110"/>
      <c r="EC172" s="110"/>
    </row>
    <row r="173" spans="1:133" s="5" customFormat="1" ht="21.95" customHeight="1" x14ac:dyDescent="0.2">
      <c r="A173" s="131"/>
      <c r="B173" s="131"/>
      <c r="C173" s="134"/>
      <c r="D173" s="137"/>
      <c r="E173" s="9">
        <v>133</v>
      </c>
      <c r="F173" s="16" t="s">
        <v>22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48">
        <v>0</v>
      </c>
      <c r="Q173" s="48">
        <v>0</v>
      </c>
      <c r="R173" s="55">
        <v>0</v>
      </c>
      <c r="S173" s="92">
        <f t="shared" si="58"/>
        <v>0</v>
      </c>
      <c r="T173" s="36">
        <f t="shared" ref="T173:T175" si="59">S173/12</f>
        <v>0</v>
      </c>
      <c r="U173" s="107">
        <f>SUM(S171:T174)</f>
        <v>40471979.166666664</v>
      </c>
      <c r="V173" s="110"/>
      <c r="W173" s="111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0"/>
      <c r="BL173" s="110"/>
      <c r="BM173" s="110"/>
      <c r="BN173" s="110"/>
      <c r="BO173" s="110"/>
      <c r="BP173" s="110"/>
      <c r="BQ173" s="110"/>
      <c r="BR173" s="110"/>
      <c r="BS173" s="110"/>
      <c r="BT173" s="110"/>
      <c r="BU173" s="110"/>
      <c r="BV173" s="110"/>
      <c r="BW173" s="110"/>
      <c r="BX173" s="110"/>
      <c r="BY173" s="110"/>
      <c r="BZ173" s="110"/>
      <c r="CA173" s="110"/>
      <c r="CB173" s="110"/>
      <c r="CC173" s="110"/>
      <c r="CD173" s="110"/>
      <c r="CE173" s="110"/>
      <c r="CF173" s="110"/>
      <c r="CG173" s="110"/>
      <c r="CH173" s="110"/>
      <c r="CI173" s="110"/>
      <c r="CJ173" s="110"/>
      <c r="CK173" s="110"/>
      <c r="CL173" s="110"/>
      <c r="CM173" s="110"/>
      <c r="CN173" s="110"/>
      <c r="CO173" s="110"/>
      <c r="CP173" s="110"/>
      <c r="CQ173" s="110"/>
      <c r="CR173" s="110"/>
      <c r="CS173" s="110"/>
      <c r="CT173" s="110"/>
      <c r="CU173" s="110"/>
      <c r="CV173" s="110"/>
      <c r="CW173" s="110"/>
      <c r="CX173" s="110"/>
      <c r="CY173" s="110"/>
      <c r="CZ173" s="110"/>
      <c r="DA173" s="110"/>
      <c r="DB173" s="110"/>
      <c r="DC173" s="110"/>
      <c r="DD173" s="110"/>
      <c r="DE173" s="110"/>
      <c r="DF173" s="110"/>
      <c r="DG173" s="110"/>
      <c r="DH173" s="110"/>
      <c r="DI173" s="110"/>
      <c r="DJ173" s="110"/>
      <c r="DK173" s="110"/>
      <c r="DL173" s="110"/>
      <c r="DM173" s="110"/>
      <c r="DN173" s="110"/>
      <c r="DO173" s="110"/>
      <c r="DP173" s="110"/>
      <c r="DQ173" s="110"/>
      <c r="DR173" s="110"/>
      <c r="DS173" s="110"/>
      <c r="DT173" s="110"/>
      <c r="DU173" s="110"/>
      <c r="DV173" s="110"/>
      <c r="DW173" s="110"/>
      <c r="DX173" s="110"/>
      <c r="DY173" s="110"/>
      <c r="DZ173" s="110"/>
      <c r="EA173" s="110"/>
      <c r="EB173" s="110"/>
      <c r="EC173" s="110"/>
    </row>
    <row r="174" spans="1:133" s="5" customFormat="1" ht="21.95" customHeight="1" thickBot="1" x14ac:dyDescent="0.25">
      <c r="A174" s="132"/>
      <c r="B174" s="132"/>
      <c r="C174" s="135"/>
      <c r="D174" s="138"/>
      <c r="E174" s="8">
        <v>232</v>
      </c>
      <c r="F174" s="30" t="s">
        <v>21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37">
        <v>0</v>
      </c>
      <c r="P174" s="37">
        <v>0</v>
      </c>
      <c r="Q174" s="51">
        <v>0</v>
      </c>
      <c r="R174" s="37">
        <v>0</v>
      </c>
      <c r="S174" s="91">
        <f t="shared" si="58"/>
        <v>0</v>
      </c>
      <c r="T174" s="41">
        <f t="shared" si="59"/>
        <v>0</v>
      </c>
      <c r="U174" s="107"/>
      <c r="V174" s="110"/>
      <c r="W174" s="111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10"/>
      <c r="AY174" s="110"/>
      <c r="AZ174" s="110"/>
      <c r="BA174" s="110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10"/>
      <c r="BM174" s="110"/>
      <c r="BN174" s="110"/>
      <c r="BO174" s="110"/>
      <c r="BP174" s="110"/>
      <c r="BQ174" s="110"/>
      <c r="BR174" s="110"/>
      <c r="BS174" s="110"/>
      <c r="BT174" s="110"/>
      <c r="BU174" s="110"/>
      <c r="BV174" s="110"/>
      <c r="BW174" s="110"/>
      <c r="BX174" s="110"/>
      <c r="BY174" s="110"/>
      <c r="BZ174" s="110"/>
      <c r="CA174" s="110"/>
      <c r="CB174" s="110"/>
      <c r="CC174" s="110"/>
      <c r="CD174" s="110"/>
      <c r="CE174" s="110"/>
      <c r="CF174" s="110"/>
      <c r="CG174" s="110"/>
      <c r="CH174" s="110"/>
      <c r="CI174" s="110"/>
      <c r="CJ174" s="110"/>
      <c r="CK174" s="110"/>
      <c r="CL174" s="110"/>
      <c r="CM174" s="110"/>
      <c r="CN174" s="110"/>
      <c r="CO174" s="110"/>
      <c r="CP174" s="110"/>
      <c r="CQ174" s="110"/>
      <c r="CR174" s="110"/>
      <c r="CS174" s="110"/>
      <c r="CT174" s="110"/>
      <c r="CU174" s="110"/>
      <c r="CV174" s="110"/>
      <c r="CW174" s="110"/>
      <c r="CX174" s="110"/>
      <c r="CY174" s="110"/>
      <c r="CZ174" s="110"/>
      <c r="DA174" s="110"/>
      <c r="DB174" s="110"/>
      <c r="DC174" s="110"/>
      <c r="DD174" s="110"/>
      <c r="DE174" s="110"/>
      <c r="DF174" s="110"/>
      <c r="DG174" s="110"/>
      <c r="DH174" s="110"/>
      <c r="DI174" s="110"/>
      <c r="DJ174" s="110"/>
      <c r="DK174" s="110"/>
      <c r="DL174" s="110"/>
      <c r="DM174" s="110"/>
      <c r="DN174" s="110"/>
      <c r="DO174" s="110"/>
      <c r="DP174" s="110"/>
      <c r="DQ174" s="110"/>
      <c r="DR174" s="110"/>
      <c r="DS174" s="110"/>
      <c r="DT174" s="110"/>
      <c r="DU174" s="110"/>
      <c r="DV174" s="110"/>
      <c r="DW174" s="110"/>
      <c r="DX174" s="110"/>
      <c r="DY174" s="110"/>
      <c r="DZ174" s="110"/>
      <c r="EA174" s="110"/>
      <c r="EB174" s="110"/>
      <c r="EC174" s="110"/>
    </row>
    <row r="175" spans="1:133" s="5" customFormat="1" ht="21.95" customHeight="1" x14ac:dyDescent="0.2">
      <c r="A175" s="131">
        <v>45</v>
      </c>
      <c r="B175" s="131">
        <f t="shared" si="57"/>
        <v>1000</v>
      </c>
      <c r="C175" s="134">
        <v>1145211</v>
      </c>
      <c r="D175" s="140" t="s">
        <v>62</v>
      </c>
      <c r="E175" s="11">
        <v>144</v>
      </c>
      <c r="F175" s="16" t="s">
        <v>30</v>
      </c>
      <c r="G175" s="48">
        <v>1000000</v>
      </c>
      <c r="H175" s="48">
        <v>1000000</v>
      </c>
      <c r="I175" s="48">
        <v>1000000</v>
      </c>
      <c r="J175" s="48">
        <v>1000000</v>
      </c>
      <c r="K175" s="48">
        <v>1000000</v>
      </c>
      <c r="L175" s="48">
        <v>1000000</v>
      </c>
      <c r="M175" s="48">
        <v>1000000</v>
      </c>
      <c r="N175" s="48">
        <v>1000000</v>
      </c>
      <c r="O175" s="48">
        <v>1000000</v>
      </c>
      <c r="P175" s="48">
        <v>1000000</v>
      </c>
      <c r="Q175" s="48">
        <v>1000000</v>
      </c>
      <c r="R175" s="48">
        <v>1000000</v>
      </c>
      <c r="S175" s="92">
        <f t="shared" ref="S175:S178" si="60">SUM(G175:R175)</f>
        <v>12000000</v>
      </c>
      <c r="T175" s="43">
        <f t="shared" si="59"/>
        <v>1000000</v>
      </c>
      <c r="U175" s="106"/>
      <c r="V175" s="110"/>
      <c r="W175" s="111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  <c r="AQ175" s="110"/>
      <c r="AR175" s="110"/>
      <c r="AS175" s="110"/>
      <c r="AT175" s="110"/>
      <c r="AU175" s="110"/>
      <c r="AV175" s="110"/>
      <c r="AW175" s="110"/>
      <c r="AX175" s="110"/>
      <c r="AY175" s="110"/>
      <c r="AZ175" s="110"/>
      <c r="BA175" s="110"/>
      <c r="BB175" s="110"/>
      <c r="BC175" s="110"/>
      <c r="BD175" s="110"/>
      <c r="BE175" s="110"/>
      <c r="BF175" s="110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0"/>
      <c r="BR175" s="110"/>
      <c r="BS175" s="110"/>
      <c r="BT175" s="110"/>
      <c r="BU175" s="110"/>
      <c r="BV175" s="110"/>
      <c r="BW175" s="110"/>
      <c r="BX175" s="110"/>
      <c r="BY175" s="110"/>
      <c r="BZ175" s="110"/>
      <c r="CA175" s="110"/>
      <c r="CB175" s="110"/>
      <c r="CC175" s="110"/>
      <c r="CD175" s="110"/>
      <c r="CE175" s="110"/>
      <c r="CF175" s="110"/>
      <c r="CG175" s="110"/>
      <c r="CH175" s="110"/>
      <c r="CI175" s="110"/>
      <c r="CJ175" s="110"/>
      <c r="CK175" s="110"/>
      <c r="CL175" s="110"/>
      <c r="CM175" s="110"/>
      <c r="CN175" s="110"/>
      <c r="CO175" s="110"/>
      <c r="CP175" s="110"/>
      <c r="CQ175" s="110"/>
      <c r="CR175" s="110"/>
      <c r="CS175" s="110"/>
      <c r="CT175" s="110"/>
      <c r="CU175" s="110"/>
      <c r="CV175" s="110"/>
      <c r="CW175" s="110"/>
      <c r="CX175" s="110"/>
      <c r="CY175" s="110"/>
      <c r="CZ175" s="110"/>
      <c r="DA175" s="110"/>
      <c r="DB175" s="110"/>
      <c r="DC175" s="110"/>
      <c r="DD175" s="110"/>
      <c r="DE175" s="110"/>
      <c r="DF175" s="110"/>
      <c r="DG175" s="110"/>
      <c r="DH175" s="110"/>
      <c r="DI175" s="110"/>
      <c r="DJ175" s="110"/>
      <c r="DK175" s="110"/>
      <c r="DL175" s="110"/>
      <c r="DM175" s="110"/>
      <c r="DN175" s="110"/>
      <c r="DO175" s="110"/>
      <c r="DP175" s="110"/>
      <c r="DQ175" s="110"/>
      <c r="DR175" s="110"/>
      <c r="DS175" s="110"/>
      <c r="DT175" s="110"/>
      <c r="DU175" s="110"/>
      <c r="DV175" s="110"/>
      <c r="DW175" s="110"/>
      <c r="DX175" s="110"/>
      <c r="DY175" s="110"/>
      <c r="DZ175" s="110"/>
      <c r="EA175" s="110"/>
      <c r="EB175" s="110"/>
      <c r="EC175" s="110"/>
    </row>
    <row r="176" spans="1:133" s="5" customFormat="1" ht="21.95" customHeight="1" x14ac:dyDescent="0.2">
      <c r="A176" s="131"/>
      <c r="B176" s="131"/>
      <c r="C176" s="134"/>
      <c r="D176" s="137"/>
      <c r="E176" s="9">
        <v>131</v>
      </c>
      <c r="F176" s="16" t="s">
        <v>26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92">
        <f t="shared" si="60"/>
        <v>0</v>
      </c>
      <c r="T176" s="36"/>
      <c r="U176" s="107"/>
      <c r="V176" s="110"/>
      <c r="W176" s="111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  <c r="AQ176" s="110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110"/>
      <c r="BC176" s="110"/>
      <c r="BD176" s="110"/>
      <c r="BE176" s="110"/>
      <c r="BF176" s="110"/>
      <c r="BG176" s="110"/>
      <c r="BH176" s="110"/>
      <c r="BI176" s="110"/>
      <c r="BJ176" s="110"/>
      <c r="BK176" s="110"/>
      <c r="BL176" s="110"/>
      <c r="BM176" s="110"/>
      <c r="BN176" s="110"/>
      <c r="BO176" s="110"/>
      <c r="BP176" s="110"/>
      <c r="BQ176" s="110"/>
      <c r="BR176" s="110"/>
      <c r="BS176" s="110"/>
      <c r="BT176" s="110"/>
      <c r="BU176" s="110"/>
      <c r="BV176" s="110"/>
      <c r="BW176" s="110"/>
      <c r="BX176" s="110"/>
      <c r="BY176" s="110"/>
      <c r="BZ176" s="110"/>
      <c r="CA176" s="110"/>
      <c r="CB176" s="110"/>
      <c r="CC176" s="110"/>
      <c r="CD176" s="110"/>
      <c r="CE176" s="110"/>
      <c r="CF176" s="110"/>
      <c r="CG176" s="110"/>
      <c r="CH176" s="110"/>
      <c r="CI176" s="110"/>
      <c r="CJ176" s="110"/>
      <c r="CK176" s="110"/>
      <c r="CL176" s="110"/>
      <c r="CM176" s="110"/>
      <c r="CN176" s="110"/>
      <c r="CO176" s="110"/>
      <c r="CP176" s="110"/>
      <c r="CQ176" s="110"/>
      <c r="CR176" s="110"/>
      <c r="CS176" s="110"/>
      <c r="CT176" s="110"/>
      <c r="CU176" s="110"/>
      <c r="CV176" s="110"/>
      <c r="CW176" s="110"/>
      <c r="CX176" s="110"/>
      <c r="CY176" s="110"/>
      <c r="CZ176" s="110"/>
      <c r="DA176" s="110"/>
      <c r="DB176" s="110"/>
      <c r="DC176" s="110"/>
      <c r="DD176" s="110"/>
      <c r="DE176" s="110"/>
      <c r="DF176" s="110"/>
      <c r="DG176" s="110"/>
      <c r="DH176" s="110"/>
      <c r="DI176" s="110"/>
      <c r="DJ176" s="110"/>
      <c r="DK176" s="110"/>
      <c r="DL176" s="110"/>
      <c r="DM176" s="110"/>
      <c r="DN176" s="110"/>
      <c r="DO176" s="110"/>
      <c r="DP176" s="110"/>
      <c r="DQ176" s="110"/>
      <c r="DR176" s="110"/>
      <c r="DS176" s="110"/>
      <c r="DT176" s="110"/>
      <c r="DU176" s="110"/>
      <c r="DV176" s="110"/>
      <c r="DW176" s="110"/>
      <c r="DX176" s="110"/>
      <c r="DY176" s="110"/>
      <c r="DZ176" s="110"/>
      <c r="EA176" s="110"/>
      <c r="EB176" s="110"/>
      <c r="EC176" s="110"/>
    </row>
    <row r="177" spans="1:133" s="5" customFormat="1" ht="21.95" customHeight="1" x14ac:dyDescent="0.2">
      <c r="A177" s="131"/>
      <c r="B177" s="131"/>
      <c r="C177" s="134"/>
      <c r="D177" s="137"/>
      <c r="E177" s="9">
        <v>133</v>
      </c>
      <c r="F177" s="16" t="s">
        <v>22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48">
        <v>0</v>
      </c>
      <c r="Q177" s="48">
        <v>0</v>
      </c>
      <c r="R177" s="55">
        <v>0</v>
      </c>
      <c r="S177" s="92">
        <f t="shared" si="60"/>
        <v>0</v>
      </c>
      <c r="T177" s="36">
        <f t="shared" ref="T177:T179" si="61">S177/12</f>
        <v>0</v>
      </c>
      <c r="U177" s="107">
        <f>SUM(S175:T178)</f>
        <v>13000000</v>
      </c>
      <c r="V177" s="110"/>
      <c r="W177" s="111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  <c r="BH177" s="110"/>
      <c r="BI177" s="110"/>
      <c r="BJ177" s="110"/>
      <c r="BK177" s="110"/>
      <c r="BL177" s="110"/>
      <c r="BM177" s="110"/>
      <c r="BN177" s="110"/>
      <c r="BO177" s="110"/>
      <c r="BP177" s="110"/>
      <c r="BQ177" s="110"/>
      <c r="BR177" s="110"/>
      <c r="BS177" s="110"/>
      <c r="BT177" s="110"/>
      <c r="BU177" s="110"/>
      <c r="BV177" s="110"/>
      <c r="BW177" s="110"/>
      <c r="BX177" s="110"/>
      <c r="BY177" s="110"/>
      <c r="BZ177" s="110"/>
      <c r="CA177" s="110"/>
      <c r="CB177" s="110"/>
      <c r="CC177" s="110"/>
      <c r="CD177" s="110"/>
      <c r="CE177" s="110"/>
      <c r="CF177" s="110"/>
      <c r="CG177" s="110"/>
      <c r="CH177" s="110"/>
      <c r="CI177" s="110"/>
      <c r="CJ177" s="110"/>
      <c r="CK177" s="110"/>
      <c r="CL177" s="110"/>
      <c r="CM177" s="110"/>
      <c r="CN177" s="110"/>
      <c r="CO177" s="110"/>
      <c r="CP177" s="110"/>
      <c r="CQ177" s="110"/>
      <c r="CR177" s="110"/>
      <c r="CS177" s="110"/>
      <c r="CT177" s="110"/>
      <c r="CU177" s="110"/>
      <c r="CV177" s="110"/>
      <c r="CW177" s="110"/>
      <c r="CX177" s="110"/>
      <c r="CY177" s="110"/>
      <c r="CZ177" s="110"/>
      <c r="DA177" s="110"/>
      <c r="DB177" s="110"/>
      <c r="DC177" s="110"/>
      <c r="DD177" s="110"/>
      <c r="DE177" s="110"/>
      <c r="DF177" s="110"/>
      <c r="DG177" s="110"/>
      <c r="DH177" s="110"/>
      <c r="DI177" s="110"/>
      <c r="DJ177" s="110"/>
      <c r="DK177" s="110"/>
      <c r="DL177" s="110"/>
      <c r="DM177" s="110"/>
      <c r="DN177" s="110"/>
      <c r="DO177" s="110"/>
      <c r="DP177" s="110"/>
      <c r="DQ177" s="110"/>
      <c r="DR177" s="110"/>
      <c r="DS177" s="110"/>
      <c r="DT177" s="110"/>
      <c r="DU177" s="110"/>
      <c r="DV177" s="110"/>
      <c r="DW177" s="110"/>
      <c r="DX177" s="110"/>
      <c r="DY177" s="110"/>
      <c r="DZ177" s="110"/>
      <c r="EA177" s="110"/>
      <c r="EB177" s="110"/>
      <c r="EC177" s="110"/>
    </row>
    <row r="178" spans="1:133" s="5" customFormat="1" ht="21.95" customHeight="1" thickBot="1" x14ac:dyDescent="0.25">
      <c r="A178" s="132"/>
      <c r="B178" s="132"/>
      <c r="C178" s="135"/>
      <c r="D178" s="138"/>
      <c r="E178" s="8">
        <v>232</v>
      </c>
      <c r="F178" s="30" t="s">
        <v>21</v>
      </c>
      <c r="G178" s="51">
        <v>0</v>
      </c>
      <c r="H178" s="51">
        <v>0</v>
      </c>
      <c r="I178" s="51"/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37">
        <v>0</v>
      </c>
      <c r="P178" s="37">
        <v>0</v>
      </c>
      <c r="Q178" s="51">
        <v>0</v>
      </c>
      <c r="R178" s="37">
        <v>0</v>
      </c>
      <c r="S178" s="91">
        <f t="shared" si="60"/>
        <v>0</v>
      </c>
      <c r="T178" s="41">
        <f t="shared" si="61"/>
        <v>0</v>
      </c>
      <c r="U178" s="107"/>
      <c r="V178" s="110"/>
      <c r="W178" s="111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  <c r="BH178" s="110"/>
      <c r="BI178" s="110"/>
      <c r="BJ178" s="110"/>
      <c r="BK178" s="110"/>
      <c r="BL178" s="110"/>
      <c r="BM178" s="110"/>
      <c r="BN178" s="110"/>
      <c r="BO178" s="110"/>
      <c r="BP178" s="110"/>
      <c r="BQ178" s="110"/>
      <c r="BR178" s="110"/>
      <c r="BS178" s="110"/>
      <c r="BT178" s="110"/>
      <c r="BU178" s="110"/>
      <c r="BV178" s="110"/>
      <c r="BW178" s="110"/>
      <c r="BX178" s="110"/>
      <c r="BY178" s="110"/>
      <c r="BZ178" s="110"/>
      <c r="CA178" s="110"/>
      <c r="CB178" s="110"/>
      <c r="CC178" s="110"/>
      <c r="CD178" s="110"/>
      <c r="CE178" s="110"/>
      <c r="CF178" s="110"/>
      <c r="CG178" s="110"/>
      <c r="CH178" s="110"/>
      <c r="CI178" s="110"/>
      <c r="CJ178" s="110"/>
      <c r="CK178" s="110"/>
      <c r="CL178" s="110"/>
      <c r="CM178" s="110"/>
      <c r="CN178" s="110"/>
      <c r="CO178" s="110"/>
      <c r="CP178" s="110"/>
      <c r="CQ178" s="110"/>
      <c r="CR178" s="110"/>
      <c r="CS178" s="110"/>
      <c r="CT178" s="110"/>
      <c r="CU178" s="110"/>
      <c r="CV178" s="110"/>
      <c r="CW178" s="110"/>
      <c r="CX178" s="110"/>
      <c r="CY178" s="110"/>
      <c r="CZ178" s="110"/>
      <c r="DA178" s="110"/>
      <c r="DB178" s="110"/>
      <c r="DC178" s="110"/>
      <c r="DD178" s="110"/>
      <c r="DE178" s="110"/>
      <c r="DF178" s="110"/>
      <c r="DG178" s="110"/>
      <c r="DH178" s="110"/>
      <c r="DI178" s="110"/>
      <c r="DJ178" s="110"/>
      <c r="DK178" s="110"/>
      <c r="DL178" s="110"/>
      <c r="DM178" s="110"/>
      <c r="DN178" s="110"/>
      <c r="DO178" s="110"/>
      <c r="DP178" s="110"/>
      <c r="DQ178" s="110"/>
      <c r="DR178" s="110"/>
      <c r="DS178" s="110"/>
      <c r="DT178" s="110"/>
      <c r="DU178" s="110"/>
      <c r="DV178" s="110"/>
      <c r="DW178" s="110"/>
      <c r="DX178" s="110"/>
      <c r="DY178" s="110"/>
      <c r="DZ178" s="110"/>
      <c r="EA178" s="110"/>
      <c r="EB178" s="110"/>
      <c r="EC178" s="110"/>
    </row>
    <row r="179" spans="1:133" s="5" customFormat="1" ht="21.95" customHeight="1" x14ac:dyDescent="0.2">
      <c r="A179" s="131">
        <v>46</v>
      </c>
      <c r="B179" s="131">
        <f t="shared" si="57"/>
        <v>1000</v>
      </c>
      <c r="C179" s="134">
        <v>5263326</v>
      </c>
      <c r="D179" s="140" t="s">
        <v>98</v>
      </c>
      <c r="E179" s="11">
        <v>144</v>
      </c>
      <c r="F179" s="16" t="s">
        <v>30</v>
      </c>
      <c r="G179" s="48">
        <v>2500000</v>
      </c>
      <c r="H179" s="48">
        <v>2500000</v>
      </c>
      <c r="I179" s="48">
        <v>2500000</v>
      </c>
      <c r="J179" s="48">
        <v>2500000</v>
      </c>
      <c r="K179" s="48">
        <v>2500000</v>
      </c>
      <c r="L179" s="48">
        <v>2500000</v>
      </c>
      <c r="M179" s="48">
        <v>2500000</v>
      </c>
      <c r="N179" s="48">
        <v>2500000</v>
      </c>
      <c r="O179" s="48">
        <v>2500000</v>
      </c>
      <c r="P179" s="48">
        <v>2500000</v>
      </c>
      <c r="Q179" s="48">
        <v>2500000</v>
      </c>
      <c r="R179" s="48">
        <v>2500000</v>
      </c>
      <c r="S179" s="92">
        <f t="shared" ref="S179:S182" si="62">SUM(G179:R179)</f>
        <v>30000000</v>
      </c>
      <c r="T179" s="43">
        <f t="shared" si="61"/>
        <v>2500000</v>
      </c>
      <c r="U179" s="106"/>
      <c r="V179" s="110"/>
      <c r="W179" s="111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0"/>
      <c r="BJ179" s="110"/>
      <c r="BK179" s="110"/>
      <c r="BL179" s="110"/>
      <c r="BM179" s="110"/>
      <c r="BN179" s="110"/>
      <c r="BO179" s="110"/>
      <c r="BP179" s="110"/>
      <c r="BQ179" s="110"/>
      <c r="BR179" s="110"/>
      <c r="BS179" s="110"/>
      <c r="BT179" s="110"/>
      <c r="BU179" s="110"/>
      <c r="BV179" s="110"/>
      <c r="BW179" s="110"/>
      <c r="BX179" s="110"/>
      <c r="BY179" s="110"/>
      <c r="BZ179" s="110"/>
      <c r="CA179" s="110"/>
      <c r="CB179" s="110"/>
      <c r="CC179" s="110"/>
      <c r="CD179" s="110"/>
      <c r="CE179" s="110"/>
      <c r="CF179" s="110"/>
      <c r="CG179" s="110"/>
      <c r="CH179" s="110"/>
      <c r="CI179" s="110"/>
      <c r="CJ179" s="110"/>
      <c r="CK179" s="110"/>
      <c r="CL179" s="110"/>
      <c r="CM179" s="110"/>
      <c r="CN179" s="110"/>
      <c r="CO179" s="110"/>
      <c r="CP179" s="110"/>
      <c r="CQ179" s="110"/>
      <c r="CR179" s="110"/>
      <c r="CS179" s="110"/>
      <c r="CT179" s="110"/>
      <c r="CU179" s="110"/>
      <c r="CV179" s="110"/>
      <c r="CW179" s="110"/>
      <c r="CX179" s="110"/>
      <c r="CY179" s="110"/>
      <c r="CZ179" s="110"/>
      <c r="DA179" s="110"/>
      <c r="DB179" s="110"/>
      <c r="DC179" s="110"/>
      <c r="DD179" s="110"/>
      <c r="DE179" s="110"/>
      <c r="DF179" s="110"/>
      <c r="DG179" s="110"/>
      <c r="DH179" s="110"/>
      <c r="DI179" s="110"/>
      <c r="DJ179" s="110"/>
      <c r="DK179" s="110"/>
      <c r="DL179" s="110"/>
      <c r="DM179" s="110"/>
      <c r="DN179" s="110"/>
      <c r="DO179" s="110"/>
      <c r="DP179" s="110"/>
      <c r="DQ179" s="110"/>
      <c r="DR179" s="110"/>
      <c r="DS179" s="110"/>
      <c r="DT179" s="110"/>
      <c r="DU179" s="110"/>
      <c r="DV179" s="110"/>
      <c r="DW179" s="110"/>
      <c r="DX179" s="110"/>
      <c r="DY179" s="110"/>
      <c r="DZ179" s="110"/>
      <c r="EA179" s="110"/>
      <c r="EB179" s="110"/>
      <c r="EC179" s="110"/>
    </row>
    <row r="180" spans="1:133" s="5" customFormat="1" ht="21.95" customHeight="1" x14ac:dyDescent="0.2">
      <c r="A180" s="131"/>
      <c r="B180" s="131"/>
      <c r="C180" s="134"/>
      <c r="D180" s="137"/>
      <c r="E180" s="9">
        <v>131</v>
      </c>
      <c r="F180" s="16" t="s">
        <v>26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92">
        <f t="shared" si="62"/>
        <v>0</v>
      </c>
      <c r="T180" s="36"/>
      <c r="U180" s="107"/>
      <c r="V180" s="110"/>
      <c r="W180" s="111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10"/>
      <c r="BY180" s="110"/>
      <c r="BZ180" s="110"/>
      <c r="CA180" s="110"/>
      <c r="CB180" s="110"/>
      <c r="CC180" s="110"/>
      <c r="CD180" s="110"/>
      <c r="CE180" s="110"/>
      <c r="CF180" s="110"/>
      <c r="CG180" s="110"/>
      <c r="CH180" s="110"/>
      <c r="CI180" s="110"/>
      <c r="CJ180" s="110"/>
      <c r="CK180" s="110"/>
      <c r="CL180" s="110"/>
      <c r="CM180" s="110"/>
      <c r="CN180" s="110"/>
      <c r="CO180" s="110"/>
      <c r="CP180" s="110"/>
      <c r="CQ180" s="110"/>
      <c r="CR180" s="110"/>
      <c r="CS180" s="110"/>
      <c r="CT180" s="110"/>
      <c r="CU180" s="110"/>
      <c r="CV180" s="110"/>
      <c r="CW180" s="110"/>
      <c r="CX180" s="110"/>
      <c r="CY180" s="110"/>
      <c r="CZ180" s="110"/>
      <c r="DA180" s="110"/>
      <c r="DB180" s="110"/>
      <c r="DC180" s="110"/>
      <c r="DD180" s="110"/>
      <c r="DE180" s="110"/>
      <c r="DF180" s="110"/>
      <c r="DG180" s="110"/>
      <c r="DH180" s="110"/>
      <c r="DI180" s="110"/>
      <c r="DJ180" s="110"/>
      <c r="DK180" s="110"/>
      <c r="DL180" s="110"/>
      <c r="DM180" s="110"/>
      <c r="DN180" s="110"/>
      <c r="DO180" s="110"/>
      <c r="DP180" s="110"/>
      <c r="DQ180" s="110"/>
      <c r="DR180" s="110"/>
      <c r="DS180" s="110"/>
      <c r="DT180" s="110"/>
      <c r="DU180" s="110"/>
      <c r="DV180" s="110"/>
      <c r="DW180" s="110"/>
      <c r="DX180" s="110"/>
      <c r="DY180" s="110"/>
      <c r="DZ180" s="110"/>
      <c r="EA180" s="110"/>
      <c r="EB180" s="110"/>
      <c r="EC180" s="110"/>
    </row>
    <row r="181" spans="1:133" s="5" customFormat="1" ht="21.95" customHeight="1" x14ac:dyDescent="0.2">
      <c r="A181" s="131"/>
      <c r="B181" s="131"/>
      <c r="C181" s="134"/>
      <c r="D181" s="137"/>
      <c r="E181" s="9">
        <v>133</v>
      </c>
      <c r="F181" s="16" t="s">
        <v>22</v>
      </c>
      <c r="G181" s="35">
        <v>1000000</v>
      </c>
      <c r="H181" s="35">
        <v>1000000</v>
      </c>
      <c r="I181" s="35">
        <v>1000000</v>
      </c>
      <c r="J181" s="35">
        <v>1000000</v>
      </c>
      <c r="K181" s="35">
        <v>1000000</v>
      </c>
      <c r="L181" s="35">
        <v>1000000</v>
      </c>
      <c r="M181" s="35">
        <v>1000000</v>
      </c>
      <c r="N181" s="35">
        <v>1000000</v>
      </c>
      <c r="O181" s="35">
        <v>1000000</v>
      </c>
      <c r="P181" s="35">
        <v>1000000</v>
      </c>
      <c r="Q181" s="35">
        <v>1000000</v>
      </c>
      <c r="R181" s="35">
        <v>1000000</v>
      </c>
      <c r="S181" s="92">
        <f t="shared" si="62"/>
        <v>12000000</v>
      </c>
      <c r="T181" s="36">
        <f t="shared" ref="T181:T183" si="63">S181/12</f>
        <v>1000000</v>
      </c>
      <c r="U181" s="107">
        <f>SUM(S179:T182)</f>
        <v>45500000</v>
      </c>
      <c r="V181" s="110"/>
      <c r="W181" s="111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10"/>
      <c r="BY181" s="110"/>
      <c r="BZ181" s="110"/>
      <c r="CA181" s="110"/>
      <c r="CB181" s="110"/>
      <c r="CC181" s="110"/>
      <c r="CD181" s="110"/>
      <c r="CE181" s="110"/>
      <c r="CF181" s="110"/>
      <c r="CG181" s="110"/>
      <c r="CH181" s="110"/>
      <c r="CI181" s="110"/>
      <c r="CJ181" s="110"/>
      <c r="CK181" s="110"/>
      <c r="CL181" s="110"/>
      <c r="CM181" s="110"/>
      <c r="CN181" s="110"/>
      <c r="CO181" s="110"/>
      <c r="CP181" s="110"/>
      <c r="CQ181" s="110"/>
      <c r="CR181" s="110"/>
      <c r="CS181" s="110"/>
      <c r="CT181" s="110"/>
      <c r="CU181" s="110"/>
      <c r="CV181" s="110"/>
      <c r="CW181" s="110"/>
      <c r="CX181" s="110"/>
      <c r="CY181" s="110"/>
      <c r="CZ181" s="110"/>
      <c r="DA181" s="110"/>
      <c r="DB181" s="110"/>
      <c r="DC181" s="110"/>
      <c r="DD181" s="110"/>
      <c r="DE181" s="110"/>
      <c r="DF181" s="110"/>
      <c r="DG181" s="110"/>
      <c r="DH181" s="110"/>
      <c r="DI181" s="110"/>
      <c r="DJ181" s="110"/>
      <c r="DK181" s="110"/>
      <c r="DL181" s="110"/>
      <c r="DM181" s="110"/>
      <c r="DN181" s="110"/>
      <c r="DO181" s="110"/>
      <c r="DP181" s="110"/>
      <c r="DQ181" s="110"/>
      <c r="DR181" s="110"/>
      <c r="DS181" s="110"/>
      <c r="DT181" s="110"/>
      <c r="DU181" s="110"/>
      <c r="DV181" s="110"/>
      <c r="DW181" s="110"/>
      <c r="DX181" s="110"/>
      <c r="DY181" s="110"/>
      <c r="DZ181" s="110"/>
      <c r="EA181" s="110"/>
      <c r="EB181" s="110"/>
      <c r="EC181" s="110"/>
    </row>
    <row r="182" spans="1:133" s="5" customFormat="1" ht="21.95" customHeight="1" thickBot="1" x14ac:dyDescent="0.25">
      <c r="A182" s="132"/>
      <c r="B182" s="132"/>
      <c r="C182" s="135"/>
      <c r="D182" s="138"/>
      <c r="E182" s="8">
        <v>232</v>
      </c>
      <c r="F182" s="30" t="s">
        <v>21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1">
        <v>0</v>
      </c>
      <c r="M182" s="51">
        <v>0</v>
      </c>
      <c r="N182" s="51">
        <v>0</v>
      </c>
      <c r="O182" s="51">
        <v>0</v>
      </c>
      <c r="P182" s="51">
        <v>0</v>
      </c>
      <c r="Q182" s="51">
        <v>0</v>
      </c>
      <c r="R182" s="51">
        <v>0</v>
      </c>
      <c r="S182" s="91">
        <f t="shared" si="62"/>
        <v>0</v>
      </c>
      <c r="T182" s="41">
        <f t="shared" si="63"/>
        <v>0</v>
      </c>
      <c r="U182" s="107"/>
      <c r="V182" s="110"/>
      <c r="W182" s="111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10"/>
      <c r="BY182" s="110"/>
      <c r="BZ182" s="110"/>
      <c r="CA182" s="110"/>
      <c r="CB182" s="110"/>
      <c r="CC182" s="110"/>
      <c r="CD182" s="110"/>
      <c r="CE182" s="110"/>
      <c r="CF182" s="110"/>
      <c r="CG182" s="110"/>
      <c r="CH182" s="110"/>
      <c r="CI182" s="110"/>
      <c r="CJ182" s="110"/>
      <c r="CK182" s="110"/>
      <c r="CL182" s="110"/>
      <c r="CM182" s="110"/>
      <c r="CN182" s="110"/>
      <c r="CO182" s="110"/>
      <c r="CP182" s="110"/>
      <c r="CQ182" s="110"/>
      <c r="CR182" s="110"/>
      <c r="CS182" s="110"/>
      <c r="CT182" s="110"/>
      <c r="CU182" s="110"/>
      <c r="CV182" s="110"/>
      <c r="CW182" s="110"/>
      <c r="CX182" s="110"/>
      <c r="CY182" s="110"/>
      <c r="CZ182" s="110"/>
      <c r="DA182" s="110"/>
      <c r="DB182" s="110"/>
      <c r="DC182" s="110"/>
      <c r="DD182" s="110"/>
      <c r="DE182" s="110"/>
      <c r="DF182" s="110"/>
      <c r="DG182" s="110"/>
      <c r="DH182" s="110"/>
      <c r="DI182" s="110"/>
      <c r="DJ182" s="110"/>
      <c r="DK182" s="110"/>
      <c r="DL182" s="110"/>
      <c r="DM182" s="110"/>
      <c r="DN182" s="110"/>
      <c r="DO182" s="110"/>
      <c r="DP182" s="110"/>
      <c r="DQ182" s="110"/>
      <c r="DR182" s="110"/>
      <c r="DS182" s="110"/>
      <c r="DT182" s="110"/>
      <c r="DU182" s="110"/>
      <c r="DV182" s="110"/>
      <c r="DW182" s="110"/>
      <c r="DX182" s="110"/>
      <c r="DY182" s="110"/>
      <c r="DZ182" s="110"/>
      <c r="EA182" s="110"/>
      <c r="EB182" s="110"/>
      <c r="EC182" s="110"/>
    </row>
    <row r="183" spans="1:133" s="5" customFormat="1" ht="21.95" customHeight="1" x14ac:dyDescent="0.2">
      <c r="A183" s="131">
        <v>47</v>
      </c>
      <c r="B183" s="131">
        <f t="shared" si="57"/>
        <v>1000</v>
      </c>
      <c r="C183" s="134">
        <v>4646941</v>
      </c>
      <c r="D183" s="140" t="s">
        <v>97</v>
      </c>
      <c r="E183" s="11">
        <v>144</v>
      </c>
      <c r="F183" s="16" t="s">
        <v>30</v>
      </c>
      <c r="G183" s="48">
        <v>2602500</v>
      </c>
      <c r="H183" s="48">
        <v>2085000</v>
      </c>
      <c r="I183" s="48">
        <v>2505000</v>
      </c>
      <c r="J183" s="48">
        <v>2550000</v>
      </c>
      <c r="K183" s="48">
        <v>3585000</v>
      </c>
      <c r="L183" s="48">
        <v>2805000</v>
      </c>
      <c r="M183" s="48">
        <v>3330000</v>
      </c>
      <c r="N183" s="48">
        <v>3240000</v>
      </c>
      <c r="O183" s="48">
        <v>3060000</v>
      </c>
      <c r="P183" s="48">
        <v>2745000</v>
      </c>
      <c r="Q183" s="48">
        <v>3420000</v>
      </c>
      <c r="R183" s="35">
        <v>4380000</v>
      </c>
      <c r="S183" s="92">
        <f t="shared" ref="S183:S190" si="64">SUM(G183:R183)</f>
        <v>36307500</v>
      </c>
      <c r="T183" s="43">
        <f t="shared" si="63"/>
        <v>3025625</v>
      </c>
      <c r="U183" s="106"/>
      <c r="V183" s="110"/>
      <c r="W183" s="111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/>
      <c r="AP183" s="110"/>
      <c r="AQ183" s="110"/>
      <c r="AR183" s="110"/>
      <c r="AS183" s="110"/>
      <c r="AT183" s="110"/>
      <c r="AU183" s="110"/>
      <c r="AV183" s="110"/>
      <c r="AW183" s="110"/>
      <c r="AX183" s="110"/>
      <c r="AY183" s="110"/>
      <c r="AZ183" s="110"/>
      <c r="BA183" s="110"/>
      <c r="BB183" s="110"/>
      <c r="BC183" s="110"/>
      <c r="BD183" s="110"/>
      <c r="BE183" s="110"/>
      <c r="BF183" s="110"/>
      <c r="BG183" s="110"/>
      <c r="BH183" s="110"/>
      <c r="BI183" s="110"/>
      <c r="BJ183" s="110"/>
      <c r="BK183" s="110"/>
      <c r="BL183" s="110"/>
      <c r="BM183" s="110"/>
      <c r="BN183" s="110"/>
      <c r="BO183" s="110"/>
      <c r="BP183" s="110"/>
      <c r="BQ183" s="110"/>
      <c r="BR183" s="110"/>
      <c r="BS183" s="110"/>
      <c r="BT183" s="110"/>
      <c r="BU183" s="110"/>
      <c r="BV183" s="110"/>
      <c r="BW183" s="110"/>
      <c r="BX183" s="110"/>
      <c r="BY183" s="110"/>
      <c r="BZ183" s="110"/>
      <c r="CA183" s="110"/>
      <c r="CB183" s="110"/>
      <c r="CC183" s="110"/>
      <c r="CD183" s="110"/>
      <c r="CE183" s="110"/>
      <c r="CF183" s="110"/>
      <c r="CG183" s="110"/>
      <c r="CH183" s="110"/>
      <c r="CI183" s="110"/>
      <c r="CJ183" s="110"/>
      <c r="CK183" s="110"/>
      <c r="CL183" s="110"/>
      <c r="CM183" s="110"/>
      <c r="CN183" s="110"/>
      <c r="CO183" s="110"/>
      <c r="CP183" s="110"/>
      <c r="CQ183" s="110"/>
      <c r="CR183" s="110"/>
      <c r="CS183" s="110"/>
      <c r="CT183" s="110"/>
      <c r="CU183" s="110"/>
      <c r="CV183" s="110"/>
      <c r="CW183" s="110"/>
      <c r="CX183" s="110"/>
      <c r="CY183" s="110"/>
      <c r="CZ183" s="110"/>
      <c r="DA183" s="110"/>
      <c r="DB183" s="110"/>
      <c r="DC183" s="110"/>
      <c r="DD183" s="110"/>
      <c r="DE183" s="110"/>
      <c r="DF183" s="110"/>
      <c r="DG183" s="110"/>
      <c r="DH183" s="110"/>
      <c r="DI183" s="110"/>
      <c r="DJ183" s="110"/>
      <c r="DK183" s="110"/>
      <c r="DL183" s="110"/>
      <c r="DM183" s="110"/>
      <c r="DN183" s="110"/>
      <c r="DO183" s="110"/>
      <c r="DP183" s="110"/>
      <c r="DQ183" s="110"/>
      <c r="DR183" s="110"/>
      <c r="DS183" s="110"/>
      <c r="DT183" s="110"/>
      <c r="DU183" s="110"/>
      <c r="DV183" s="110"/>
      <c r="DW183" s="110"/>
      <c r="DX183" s="110"/>
      <c r="DY183" s="110"/>
      <c r="DZ183" s="110"/>
      <c r="EA183" s="110"/>
      <c r="EB183" s="110"/>
      <c r="EC183" s="110"/>
    </row>
    <row r="184" spans="1:133" s="5" customFormat="1" ht="21.95" customHeight="1" x14ac:dyDescent="0.2">
      <c r="A184" s="131"/>
      <c r="B184" s="131"/>
      <c r="C184" s="134"/>
      <c r="D184" s="137"/>
      <c r="E184" s="9">
        <v>131</v>
      </c>
      <c r="F184" s="16" t="s">
        <v>26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92">
        <f t="shared" si="64"/>
        <v>0</v>
      </c>
      <c r="T184" s="36"/>
      <c r="U184" s="107"/>
      <c r="V184" s="110"/>
      <c r="W184" s="111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  <c r="AT184" s="110"/>
      <c r="AU184" s="110"/>
      <c r="AV184" s="110"/>
      <c r="AW184" s="110"/>
      <c r="AX184" s="110"/>
      <c r="AY184" s="110"/>
      <c r="AZ184" s="110"/>
      <c r="BA184" s="110"/>
      <c r="BB184" s="110"/>
      <c r="BC184" s="110"/>
      <c r="BD184" s="110"/>
      <c r="BE184" s="110"/>
      <c r="BF184" s="110"/>
      <c r="BG184" s="110"/>
      <c r="BH184" s="110"/>
      <c r="BI184" s="110"/>
      <c r="BJ184" s="110"/>
      <c r="BK184" s="110"/>
      <c r="BL184" s="110"/>
      <c r="BM184" s="110"/>
      <c r="BN184" s="110"/>
      <c r="BO184" s="110"/>
      <c r="BP184" s="110"/>
      <c r="BQ184" s="110"/>
      <c r="BR184" s="110"/>
      <c r="BS184" s="110"/>
      <c r="BT184" s="110"/>
      <c r="BU184" s="110"/>
      <c r="BV184" s="110"/>
      <c r="BW184" s="110"/>
      <c r="BX184" s="110"/>
      <c r="BY184" s="110"/>
      <c r="BZ184" s="110"/>
      <c r="CA184" s="110"/>
      <c r="CB184" s="110"/>
      <c r="CC184" s="110"/>
      <c r="CD184" s="110"/>
      <c r="CE184" s="110"/>
      <c r="CF184" s="110"/>
      <c r="CG184" s="110"/>
      <c r="CH184" s="110"/>
      <c r="CI184" s="110"/>
      <c r="CJ184" s="110"/>
      <c r="CK184" s="110"/>
      <c r="CL184" s="110"/>
      <c r="CM184" s="110"/>
      <c r="CN184" s="110"/>
      <c r="CO184" s="110"/>
      <c r="CP184" s="110"/>
      <c r="CQ184" s="110"/>
      <c r="CR184" s="110"/>
      <c r="CS184" s="110"/>
      <c r="CT184" s="110"/>
      <c r="CU184" s="110"/>
      <c r="CV184" s="110"/>
      <c r="CW184" s="110"/>
      <c r="CX184" s="110"/>
      <c r="CY184" s="110"/>
      <c r="CZ184" s="110"/>
      <c r="DA184" s="110"/>
      <c r="DB184" s="110"/>
      <c r="DC184" s="110"/>
      <c r="DD184" s="110"/>
      <c r="DE184" s="110"/>
      <c r="DF184" s="110"/>
      <c r="DG184" s="110"/>
      <c r="DH184" s="110"/>
      <c r="DI184" s="110"/>
      <c r="DJ184" s="110"/>
      <c r="DK184" s="110"/>
      <c r="DL184" s="110"/>
      <c r="DM184" s="110"/>
      <c r="DN184" s="110"/>
      <c r="DO184" s="110"/>
      <c r="DP184" s="110"/>
      <c r="DQ184" s="110"/>
      <c r="DR184" s="110"/>
      <c r="DS184" s="110"/>
      <c r="DT184" s="110"/>
      <c r="DU184" s="110"/>
      <c r="DV184" s="110"/>
      <c r="DW184" s="110"/>
      <c r="DX184" s="110"/>
      <c r="DY184" s="110"/>
      <c r="DZ184" s="110"/>
      <c r="EA184" s="110"/>
      <c r="EB184" s="110"/>
      <c r="EC184" s="110"/>
    </row>
    <row r="185" spans="1:133" s="5" customFormat="1" ht="21.95" customHeight="1" x14ac:dyDescent="0.2">
      <c r="A185" s="131"/>
      <c r="B185" s="131"/>
      <c r="C185" s="134"/>
      <c r="D185" s="137"/>
      <c r="E185" s="9">
        <v>133</v>
      </c>
      <c r="F185" s="16" t="s">
        <v>22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48">
        <v>0</v>
      </c>
      <c r="Q185" s="48">
        <v>0</v>
      </c>
      <c r="R185" s="55">
        <v>0</v>
      </c>
      <c r="S185" s="92">
        <f t="shared" si="64"/>
        <v>0</v>
      </c>
      <c r="T185" s="36">
        <f t="shared" ref="T185:T186" si="65">S185/12</f>
        <v>0</v>
      </c>
      <c r="U185" s="107">
        <f>SUM(S183:T186)</f>
        <v>39333125</v>
      </c>
      <c r="V185" s="110"/>
      <c r="W185" s="111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110"/>
      <c r="BC185" s="110"/>
      <c r="BD185" s="110"/>
      <c r="BE185" s="110"/>
      <c r="BF185" s="110"/>
      <c r="BG185" s="110"/>
      <c r="BH185" s="110"/>
      <c r="BI185" s="110"/>
      <c r="BJ185" s="110"/>
      <c r="BK185" s="110"/>
      <c r="BL185" s="110"/>
      <c r="BM185" s="110"/>
      <c r="BN185" s="110"/>
      <c r="BO185" s="110"/>
      <c r="BP185" s="110"/>
      <c r="BQ185" s="110"/>
      <c r="BR185" s="110"/>
      <c r="BS185" s="110"/>
      <c r="BT185" s="110"/>
      <c r="BU185" s="110"/>
      <c r="BV185" s="110"/>
      <c r="BW185" s="110"/>
      <c r="BX185" s="110"/>
      <c r="BY185" s="110"/>
      <c r="BZ185" s="110"/>
      <c r="CA185" s="110"/>
      <c r="CB185" s="110"/>
      <c r="CC185" s="110"/>
      <c r="CD185" s="110"/>
      <c r="CE185" s="110"/>
      <c r="CF185" s="110"/>
      <c r="CG185" s="110"/>
      <c r="CH185" s="110"/>
      <c r="CI185" s="110"/>
      <c r="CJ185" s="110"/>
      <c r="CK185" s="110"/>
      <c r="CL185" s="110"/>
      <c r="CM185" s="110"/>
      <c r="CN185" s="110"/>
      <c r="CO185" s="110"/>
      <c r="CP185" s="110"/>
      <c r="CQ185" s="110"/>
      <c r="CR185" s="110"/>
      <c r="CS185" s="110"/>
      <c r="CT185" s="110"/>
      <c r="CU185" s="110"/>
      <c r="CV185" s="110"/>
      <c r="CW185" s="110"/>
      <c r="CX185" s="110"/>
      <c r="CY185" s="110"/>
      <c r="CZ185" s="110"/>
      <c r="DA185" s="110"/>
      <c r="DB185" s="110"/>
      <c r="DC185" s="110"/>
      <c r="DD185" s="110"/>
      <c r="DE185" s="110"/>
      <c r="DF185" s="110"/>
      <c r="DG185" s="110"/>
      <c r="DH185" s="110"/>
      <c r="DI185" s="110"/>
      <c r="DJ185" s="110"/>
      <c r="DK185" s="110"/>
      <c r="DL185" s="110"/>
      <c r="DM185" s="110"/>
      <c r="DN185" s="110"/>
      <c r="DO185" s="110"/>
      <c r="DP185" s="110"/>
      <c r="DQ185" s="110"/>
      <c r="DR185" s="110"/>
      <c r="DS185" s="110"/>
      <c r="DT185" s="110"/>
      <c r="DU185" s="110"/>
      <c r="DV185" s="110"/>
      <c r="DW185" s="110"/>
      <c r="DX185" s="110"/>
      <c r="DY185" s="110"/>
      <c r="DZ185" s="110"/>
      <c r="EA185" s="110"/>
      <c r="EB185" s="110"/>
      <c r="EC185" s="110"/>
    </row>
    <row r="186" spans="1:133" s="5" customFormat="1" ht="21.95" customHeight="1" thickBot="1" x14ac:dyDescent="0.25">
      <c r="A186" s="132"/>
      <c r="B186" s="132"/>
      <c r="C186" s="135"/>
      <c r="D186" s="138"/>
      <c r="E186" s="8">
        <v>232</v>
      </c>
      <c r="F186" s="30" t="s">
        <v>21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1">
        <v>0</v>
      </c>
      <c r="M186" s="51">
        <v>0</v>
      </c>
      <c r="N186" s="51">
        <v>0</v>
      </c>
      <c r="O186" s="37">
        <v>0</v>
      </c>
      <c r="P186" s="37">
        <v>0</v>
      </c>
      <c r="Q186" s="51">
        <v>0</v>
      </c>
      <c r="R186" s="37">
        <v>0</v>
      </c>
      <c r="S186" s="91">
        <f t="shared" si="64"/>
        <v>0</v>
      </c>
      <c r="T186" s="41">
        <f t="shared" si="65"/>
        <v>0</v>
      </c>
      <c r="U186" s="107"/>
      <c r="V186" s="110"/>
      <c r="W186" s="111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110"/>
      <c r="BC186" s="110"/>
      <c r="BD186" s="110"/>
      <c r="BE186" s="110"/>
      <c r="BF186" s="110"/>
      <c r="BG186" s="110"/>
      <c r="BH186" s="110"/>
      <c r="BI186" s="110"/>
      <c r="BJ186" s="110"/>
      <c r="BK186" s="110"/>
      <c r="BL186" s="110"/>
      <c r="BM186" s="110"/>
      <c r="BN186" s="110"/>
      <c r="BO186" s="110"/>
      <c r="BP186" s="110"/>
      <c r="BQ186" s="110"/>
      <c r="BR186" s="110"/>
      <c r="BS186" s="110"/>
      <c r="BT186" s="110"/>
      <c r="BU186" s="110"/>
      <c r="BV186" s="110"/>
      <c r="BW186" s="110"/>
      <c r="BX186" s="110"/>
      <c r="BY186" s="110"/>
      <c r="BZ186" s="110"/>
      <c r="CA186" s="110"/>
      <c r="CB186" s="110"/>
      <c r="CC186" s="110"/>
      <c r="CD186" s="110"/>
      <c r="CE186" s="110"/>
      <c r="CF186" s="110"/>
      <c r="CG186" s="110"/>
      <c r="CH186" s="110"/>
      <c r="CI186" s="110"/>
      <c r="CJ186" s="110"/>
      <c r="CK186" s="110"/>
      <c r="CL186" s="110"/>
      <c r="CM186" s="110"/>
      <c r="CN186" s="110"/>
      <c r="CO186" s="110"/>
      <c r="CP186" s="110"/>
      <c r="CQ186" s="110"/>
      <c r="CR186" s="110"/>
      <c r="CS186" s="110"/>
      <c r="CT186" s="110"/>
      <c r="CU186" s="110"/>
      <c r="CV186" s="110"/>
      <c r="CW186" s="110"/>
      <c r="CX186" s="110"/>
      <c r="CY186" s="110"/>
      <c r="CZ186" s="110"/>
      <c r="DA186" s="110"/>
      <c r="DB186" s="110"/>
      <c r="DC186" s="110"/>
      <c r="DD186" s="110"/>
      <c r="DE186" s="110"/>
      <c r="DF186" s="110"/>
      <c r="DG186" s="110"/>
      <c r="DH186" s="110"/>
      <c r="DI186" s="110"/>
      <c r="DJ186" s="110"/>
      <c r="DK186" s="110"/>
      <c r="DL186" s="110"/>
      <c r="DM186" s="110"/>
      <c r="DN186" s="110"/>
      <c r="DO186" s="110"/>
      <c r="DP186" s="110"/>
      <c r="DQ186" s="110"/>
      <c r="DR186" s="110"/>
      <c r="DS186" s="110"/>
      <c r="DT186" s="110"/>
      <c r="DU186" s="110"/>
      <c r="DV186" s="110"/>
      <c r="DW186" s="110"/>
      <c r="DX186" s="110"/>
      <c r="DY186" s="110"/>
      <c r="DZ186" s="110"/>
      <c r="EA186" s="110"/>
      <c r="EB186" s="110"/>
      <c r="EC186" s="110"/>
    </row>
    <row r="187" spans="1:133" s="5" customFormat="1" ht="21.95" customHeight="1" x14ac:dyDescent="0.2">
      <c r="A187" s="131">
        <v>48</v>
      </c>
      <c r="B187" s="131">
        <f t="shared" si="57"/>
        <v>1000</v>
      </c>
      <c r="C187" s="134">
        <v>5131906</v>
      </c>
      <c r="D187" s="140" t="s">
        <v>75</v>
      </c>
      <c r="E187" s="11">
        <v>144</v>
      </c>
      <c r="F187" s="16" t="s">
        <v>30</v>
      </c>
      <c r="G187" s="48">
        <v>1740000</v>
      </c>
      <c r="H187" s="48">
        <v>2205000</v>
      </c>
      <c r="I187" s="48">
        <v>3060000</v>
      </c>
      <c r="J187" s="48">
        <v>2715000</v>
      </c>
      <c r="K187" s="48">
        <v>3255000</v>
      </c>
      <c r="L187" s="48">
        <v>3060000</v>
      </c>
      <c r="M187" s="48">
        <v>3120000</v>
      </c>
      <c r="N187" s="48">
        <v>3000000</v>
      </c>
      <c r="O187" s="48">
        <v>2805000</v>
      </c>
      <c r="P187" s="48">
        <v>2850000</v>
      </c>
      <c r="Q187" s="48">
        <v>3090000</v>
      </c>
      <c r="R187" s="35">
        <v>3975000</v>
      </c>
      <c r="S187" s="92">
        <f t="shared" si="64"/>
        <v>34875000</v>
      </c>
      <c r="T187" s="43">
        <f t="shared" ref="T187" si="66">S187/12</f>
        <v>2906250</v>
      </c>
      <c r="U187" s="106"/>
      <c r="V187" s="110"/>
      <c r="W187" s="111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B187" s="110"/>
      <c r="BC187" s="110"/>
      <c r="BD187" s="110"/>
      <c r="BE187" s="110"/>
      <c r="BF187" s="110"/>
      <c r="BG187" s="110"/>
      <c r="BH187" s="110"/>
      <c r="BI187" s="110"/>
      <c r="BJ187" s="110"/>
      <c r="BK187" s="110"/>
      <c r="BL187" s="110"/>
      <c r="BM187" s="110"/>
      <c r="BN187" s="110"/>
      <c r="BO187" s="110"/>
      <c r="BP187" s="110"/>
      <c r="BQ187" s="110"/>
      <c r="BR187" s="110"/>
      <c r="BS187" s="110"/>
      <c r="BT187" s="110"/>
      <c r="BU187" s="110"/>
      <c r="BV187" s="110"/>
      <c r="BW187" s="110"/>
      <c r="BX187" s="110"/>
      <c r="BY187" s="110"/>
      <c r="BZ187" s="110"/>
      <c r="CA187" s="110"/>
      <c r="CB187" s="110"/>
      <c r="CC187" s="110"/>
      <c r="CD187" s="110"/>
      <c r="CE187" s="110"/>
      <c r="CF187" s="110"/>
      <c r="CG187" s="110"/>
      <c r="CH187" s="110"/>
      <c r="CI187" s="110"/>
      <c r="CJ187" s="110"/>
      <c r="CK187" s="110"/>
      <c r="CL187" s="110"/>
      <c r="CM187" s="110"/>
      <c r="CN187" s="110"/>
      <c r="CO187" s="110"/>
      <c r="CP187" s="110"/>
      <c r="CQ187" s="110"/>
      <c r="CR187" s="110"/>
      <c r="CS187" s="110"/>
      <c r="CT187" s="110"/>
      <c r="CU187" s="110"/>
      <c r="CV187" s="110"/>
      <c r="CW187" s="110"/>
      <c r="CX187" s="110"/>
      <c r="CY187" s="110"/>
      <c r="CZ187" s="110"/>
      <c r="DA187" s="110"/>
      <c r="DB187" s="110"/>
      <c r="DC187" s="110"/>
      <c r="DD187" s="110"/>
      <c r="DE187" s="110"/>
      <c r="DF187" s="110"/>
      <c r="DG187" s="110"/>
      <c r="DH187" s="110"/>
      <c r="DI187" s="110"/>
      <c r="DJ187" s="110"/>
      <c r="DK187" s="110"/>
      <c r="DL187" s="110"/>
      <c r="DM187" s="110"/>
      <c r="DN187" s="110"/>
      <c r="DO187" s="110"/>
      <c r="DP187" s="110"/>
      <c r="DQ187" s="110"/>
      <c r="DR187" s="110"/>
      <c r="DS187" s="110"/>
      <c r="DT187" s="110"/>
      <c r="DU187" s="110"/>
      <c r="DV187" s="110"/>
      <c r="DW187" s="110"/>
      <c r="DX187" s="110"/>
      <c r="DY187" s="110"/>
      <c r="DZ187" s="110"/>
      <c r="EA187" s="110"/>
      <c r="EB187" s="110"/>
      <c r="EC187" s="110"/>
    </row>
    <row r="188" spans="1:133" s="5" customFormat="1" ht="21.95" customHeight="1" x14ac:dyDescent="0.2">
      <c r="A188" s="131"/>
      <c r="B188" s="131"/>
      <c r="C188" s="134"/>
      <c r="D188" s="137"/>
      <c r="E188" s="9">
        <v>131</v>
      </c>
      <c r="F188" s="16" t="s">
        <v>26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92">
        <f t="shared" si="64"/>
        <v>0</v>
      </c>
      <c r="T188" s="36"/>
      <c r="U188" s="107"/>
      <c r="V188" s="110"/>
      <c r="W188" s="111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B188" s="110"/>
      <c r="BC188" s="110"/>
      <c r="BD188" s="110"/>
      <c r="BE188" s="110"/>
      <c r="BF188" s="110"/>
      <c r="BG188" s="110"/>
      <c r="BH188" s="110"/>
      <c r="BI188" s="110"/>
      <c r="BJ188" s="110"/>
      <c r="BK188" s="110"/>
      <c r="BL188" s="110"/>
      <c r="BM188" s="110"/>
      <c r="BN188" s="110"/>
      <c r="BO188" s="110"/>
      <c r="BP188" s="110"/>
      <c r="BQ188" s="110"/>
      <c r="BR188" s="110"/>
      <c r="BS188" s="110"/>
      <c r="BT188" s="110"/>
      <c r="BU188" s="110"/>
      <c r="BV188" s="110"/>
      <c r="BW188" s="110"/>
      <c r="BX188" s="110"/>
      <c r="BY188" s="110"/>
      <c r="BZ188" s="110"/>
      <c r="CA188" s="110"/>
      <c r="CB188" s="110"/>
      <c r="CC188" s="110"/>
      <c r="CD188" s="110"/>
      <c r="CE188" s="110"/>
      <c r="CF188" s="110"/>
      <c r="CG188" s="110"/>
      <c r="CH188" s="110"/>
      <c r="CI188" s="110"/>
      <c r="CJ188" s="110"/>
      <c r="CK188" s="110"/>
      <c r="CL188" s="110"/>
      <c r="CM188" s="110"/>
      <c r="CN188" s="110"/>
      <c r="CO188" s="110"/>
      <c r="CP188" s="110"/>
      <c r="CQ188" s="110"/>
      <c r="CR188" s="110"/>
      <c r="CS188" s="110"/>
      <c r="CT188" s="110"/>
      <c r="CU188" s="110"/>
      <c r="CV188" s="110"/>
      <c r="CW188" s="110"/>
      <c r="CX188" s="110"/>
      <c r="CY188" s="110"/>
      <c r="CZ188" s="110"/>
      <c r="DA188" s="110"/>
      <c r="DB188" s="110"/>
      <c r="DC188" s="110"/>
      <c r="DD188" s="110"/>
      <c r="DE188" s="110"/>
      <c r="DF188" s="110"/>
      <c r="DG188" s="110"/>
      <c r="DH188" s="110"/>
      <c r="DI188" s="110"/>
      <c r="DJ188" s="110"/>
      <c r="DK188" s="110"/>
      <c r="DL188" s="110"/>
      <c r="DM188" s="110"/>
      <c r="DN188" s="110"/>
      <c r="DO188" s="110"/>
      <c r="DP188" s="110"/>
      <c r="DQ188" s="110"/>
      <c r="DR188" s="110"/>
      <c r="DS188" s="110"/>
      <c r="DT188" s="110"/>
      <c r="DU188" s="110"/>
      <c r="DV188" s="110"/>
      <c r="DW188" s="110"/>
      <c r="DX188" s="110"/>
      <c r="DY188" s="110"/>
      <c r="DZ188" s="110"/>
      <c r="EA188" s="110"/>
      <c r="EB188" s="110"/>
      <c r="EC188" s="110"/>
    </row>
    <row r="189" spans="1:133" s="5" customFormat="1" ht="21.95" customHeight="1" x14ac:dyDescent="0.2">
      <c r="A189" s="131"/>
      <c r="B189" s="131"/>
      <c r="C189" s="134"/>
      <c r="D189" s="137"/>
      <c r="E189" s="9">
        <v>133</v>
      </c>
      <c r="F189" s="16" t="s">
        <v>22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48">
        <v>0</v>
      </c>
      <c r="Q189" s="48">
        <v>0</v>
      </c>
      <c r="R189" s="55">
        <v>0</v>
      </c>
      <c r="S189" s="92">
        <f t="shared" si="64"/>
        <v>0</v>
      </c>
      <c r="T189" s="36">
        <f t="shared" ref="T189:T190" si="67">S189/12</f>
        <v>0</v>
      </c>
      <c r="U189" s="107">
        <f>SUM(S187:T190)</f>
        <v>37781250</v>
      </c>
      <c r="V189" s="110"/>
      <c r="W189" s="111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  <c r="AR189" s="110"/>
      <c r="AS189" s="110"/>
      <c r="AT189" s="110"/>
      <c r="AU189" s="110"/>
      <c r="AV189" s="110"/>
      <c r="AW189" s="110"/>
      <c r="AX189" s="110"/>
      <c r="AY189" s="110"/>
      <c r="AZ189" s="110"/>
      <c r="BA189" s="110"/>
      <c r="BB189" s="110"/>
      <c r="BC189" s="110"/>
      <c r="BD189" s="110"/>
      <c r="BE189" s="110"/>
      <c r="BF189" s="110"/>
      <c r="BG189" s="110"/>
      <c r="BH189" s="110"/>
      <c r="BI189" s="110"/>
      <c r="BJ189" s="110"/>
      <c r="BK189" s="110"/>
      <c r="BL189" s="110"/>
      <c r="BM189" s="110"/>
      <c r="BN189" s="110"/>
      <c r="BO189" s="110"/>
      <c r="BP189" s="110"/>
      <c r="BQ189" s="110"/>
      <c r="BR189" s="110"/>
      <c r="BS189" s="110"/>
      <c r="BT189" s="110"/>
      <c r="BU189" s="110"/>
      <c r="BV189" s="110"/>
      <c r="BW189" s="110"/>
      <c r="BX189" s="110"/>
      <c r="BY189" s="110"/>
      <c r="BZ189" s="110"/>
      <c r="CA189" s="110"/>
      <c r="CB189" s="110"/>
      <c r="CC189" s="110"/>
      <c r="CD189" s="110"/>
      <c r="CE189" s="110"/>
      <c r="CF189" s="110"/>
      <c r="CG189" s="110"/>
      <c r="CH189" s="110"/>
      <c r="CI189" s="110"/>
      <c r="CJ189" s="110"/>
      <c r="CK189" s="110"/>
      <c r="CL189" s="110"/>
      <c r="CM189" s="110"/>
      <c r="CN189" s="110"/>
      <c r="CO189" s="110"/>
      <c r="CP189" s="110"/>
      <c r="CQ189" s="110"/>
      <c r="CR189" s="110"/>
      <c r="CS189" s="110"/>
      <c r="CT189" s="110"/>
      <c r="CU189" s="110"/>
      <c r="CV189" s="110"/>
      <c r="CW189" s="110"/>
      <c r="CX189" s="110"/>
      <c r="CY189" s="110"/>
      <c r="CZ189" s="110"/>
      <c r="DA189" s="110"/>
      <c r="DB189" s="110"/>
      <c r="DC189" s="110"/>
      <c r="DD189" s="110"/>
      <c r="DE189" s="110"/>
      <c r="DF189" s="110"/>
      <c r="DG189" s="110"/>
      <c r="DH189" s="110"/>
      <c r="DI189" s="110"/>
      <c r="DJ189" s="110"/>
      <c r="DK189" s="110"/>
      <c r="DL189" s="110"/>
      <c r="DM189" s="110"/>
      <c r="DN189" s="110"/>
      <c r="DO189" s="110"/>
      <c r="DP189" s="110"/>
      <c r="DQ189" s="110"/>
      <c r="DR189" s="110"/>
      <c r="DS189" s="110"/>
      <c r="DT189" s="110"/>
      <c r="DU189" s="110"/>
      <c r="DV189" s="110"/>
      <c r="DW189" s="110"/>
      <c r="DX189" s="110"/>
      <c r="DY189" s="110"/>
      <c r="DZ189" s="110"/>
      <c r="EA189" s="110"/>
      <c r="EB189" s="110"/>
      <c r="EC189" s="110"/>
    </row>
    <row r="190" spans="1:133" s="5" customFormat="1" ht="21" customHeight="1" thickBot="1" x14ac:dyDescent="0.25">
      <c r="A190" s="132"/>
      <c r="B190" s="132"/>
      <c r="C190" s="135"/>
      <c r="D190" s="138"/>
      <c r="E190" s="8">
        <v>232</v>
      </c>
      <c r="F190" s="30" t="s">
        <v>21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37">
        <v>0</v>
      </c>
      <c r="P190" s="37">
        <v>0</v>
      </c>
      <c r="Q190" s="51">
        <v>0</v>
      </c>
      <c r="R190" s="37">
        <v>0</v>
      </c>
      <c r="S190" s="91">
        <f t="shared" si="64"/>
        <v>0</v>
      </c>
      <c r="T190" s="41">
        <f t="shared" si="67"/>
        <v>0</v>
      </c>
      <c r="U190" s="107"/>
      <c r="V190" s="110"/>
      <c r="W190" s="111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  <c r="AR190" s="110"/>
      <c r="AS190" s="110"/>
      <c r="AT190" s="110"/>
      <c r="AU190" s="110"/>
      <c r="AV190" s="110"/>
      <c r="AW190" s="110"/>
      <c r="AX190" s="110"/>
      <c r="AY190" s="110"/>
      <c r="AZ190" s="110"/>
      <c r="BA190" s="110"/>
      <c r="BB190" s="110"/>
      <c r="BC190" s="110"/>
      <c r="BD190" s="110"/>
      <c r="BE190" s="110"/>
      <c r="BF190" s="110"/>
      <c r="BG190" s="110"/>
      <c r="BH190" s="110"/>
      <c r="BI190" s="110"/>
      <c r="BJ190" s="110"/>
      <c r="BK190" s="110"/>
      <c r="BL190" s="110"/>
      <c r="BM190" s="110"/>
      <c r="BN190" s="110"/>
      <c r="BO190" s="110"/>
      <c r="BP190" s="110"/>
      <c r="BQ190" s="110"/>
      <c r="BR190" s="110"/>
      <c r="BS190" s="110"/>
      <c r="BT190" s="110"/>
      <c r="BU190" s="110"/>
      <c r="BV190" s="110"/>
      <c r="BW190" s="110"/>
      <c r="BX190" s="110"/>
      <c r="BY190" s="110"/>
      <c r="BZ190" s="110"/>
      <c r="CA190" s="110"/>
      <c r="CB190" s="110"/>
      <c r="CC190" s="110"/>
      <c r="CD190" s="110"/>
      <c r="CE190" s="110"/>
      <c r="CF190" s="110"/>
      <c r="CG190" s="110"/>
      <c r="CH190" s="110"/>
      <c r="CI190" s="110"/>
      <c r="CJ190" s="110"/>
      <c r="CK190" s="110"/>
      <c r="CL190" s="110"/>
      <c r="CM190" s="110"/>
      <c r="CN190" s="110"/>
      <c r="CO190" s="110"/>
      <c r="CP190" s="110"/>
      <c r="CQ190" s="110"/>
      <c r="CR190" s="110"/>
      <c r="CS190" s="110"/>
      <c r="CT190" s="110"/>
      <c r="CU190" s="110"/>
      <c r="CV190" s="110"/>
      <c r="CW190" s="110"/>
      <c r="CX190" s="110"/>
      <c r="CY190" s="110"/>
      <c r="CZ190" s="110"/>
      <c r="DA190" s="110"/>
      <c r="DB190" s="110"/>
      <c r="DC190" s="110"/>
      <c r="DD190" s="110"/>
      <c r="DE190" s="110"/>
      <c r="DF190" s="110"/>
      <c r="DG190" s="110"/>
      <c r="DH190" s="110"/>
      <c r="DI190" s="110"/>
      <c r="DJ190" s="110"/>
      <c r="DK190" s="110"/>
      <c r="DL190" s="110"/>
      <c r="DM190" s="110"/>
      <c r="DN190" s="110"/>
      <c r="DO190" s="110"/>
      <c r="DP190" s="110"/>
      <c r="DQ190" s="110"/>
      <c r="DR190" s="110"/>
      <c r="DS190" s="110"/>
      <c r="DT190" s="110"/>
      <c r="DU190" s="110"/>
      <c r="DV190" s="110"/>
      <c r="DW190" s="110"/>
      <c r="DX190" s="110"/>
      <c r="DY190" s="110"/>
      <c r="DZ190" s="110"/>
      <c r="EA190" s="110"/>
      <c r="EB190" s="110"/>
      <c r="EC190" s="110"/>
    </row>
    <row r="191" spans="1:133" s="5" customFormat="1" ht="21.95" customHeight="1" x14ac:dyDescent="0.2">
      <c r="A191" s="131">
        <v>49</v>
      </c>
      <c r="B191" s="131">
        <f t="shared" si="57"/>
        <v>1000</v>
      </c>
      <c r="C191" s="134">
        <v>4073917</v>
      </c>
      <c r="D191" s="140" t="s">
        <v>63</v>
      </c>
      <c r="E191" s="11">
        <v>144</v>
      </c>
      <c r="F191" s="16" t="s">
        <v>30</v>
      </c>
      <c r="G191" s="48">
        <v>2670000</v>
      </c>
      <c r="H191" s="48">
        <v>2445000</v>
      </c>
      <c r="I191" s="48">
        <v>2370000</v>
      </c>
      <c r="J191" s="48">
        <v>2505000</v>
      </c>
      <c r="K191" s="48">
        <v>3525000</v>
      </c>
      <c r="L191" s="48">
        <v>3165000</v>
      </c>
      <c r="M191" s="48">
        <v>3180000</v>
      </c>
      <c r="N191" s="48">
        <v>2865000</v>
      </c>
      <c r="O191" s="48">
        <v>3405000</v>
      </c>
      <c r="P191" s="48">
        <v>2610000</v>
      </c>
      <c r="Q191" s="48">
        <v>3570000</v>
      </c>
      <c r="R191" s="48">
        <v>4140000</v>
      </c>
      <c r="S191" s="92">
        <f t="shared" ref="S191:S194" si="68">SUM(G191:R191)</f>
        <v>36450000</v>
      </c>
      <c r="T191" s="43">
        <f t="shared" ref="T191" si="69">S191/12</f>
        <v>3037500</v>
      </c>
      <c r="U191" s="106"/>
      <c r="V191" s="110"/>
      <c r="W191" s="111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  <c r="AR191" s="110"/>
      <c r="AS191" s="110"/>
      <c r="AT191" s="110"/>
      <c r="AU191" s="110"/>
      <c r="AV191" s="110"/>
      <c r="AW191" s="110"/>
      <c r="AX191" s="110"/>
      <c r="AY191" s="110"/>
      <c r="AZ191" s="110"/>
      <c r="BA191" s="110"/>
      <c r="BB191" s="110"/>
      <c r="BC191" s="110"/>
      <c r="BD191" s="110"/>
      <c r="BE191" s="110"/>
      <c r="BF191" s="110"/>
      <c r="BG191" s="110"/>
      <c r="BH191" s="110"/>
      <c r="BI191" s="110"/>
      <c r="BJ191" s="110"/>
      <c r="BK191" s="110"/>
      <c r="BL191" s="110"/>
      <c r="BM191" s="110"/>
      <c r="BN191" s="110"/>
      <c r="BO191" s="110"/>
      <c r="BP191" s="110"/>
      <c r="BQ191" s="110"/>
      <c r="BR191" s="110"/>
      <c r="BS191" s="110"/>
      <c r="BT191" s="110"/>
      <c r="BU191" s="110"/>
      <c r="BV191" s="110"/>
      <c r="BW191" s="110"/>
      <c r="BX191" s="110"/>
      <c r="BY191" s="110"/>
      <c r="BZ191" s="110"/>
      <c r="CA191" s="110"/>
      <c r="CB191" s="110"/>
      <c r="CC191" s="110"/>
      <c r="CD191" s="110"/>
      <c r="CE191" s="110"/>
      <c r="CF191" s="110"/>
      <c r="CG191" s="110"/>
      <c r="CH191" s="110"/>
      <c r="CI191" s="110"/>
      <c r="CJ191" s="110"/>
      <c r="CK191" s="110"/>
      <c r="CL191" s="110"/>
      <c r="CM191" s="110"/>
      <c r="CN191" s="110"/>
      <c r="CO191" s="110"/>
      <c r="CP191" s="110"/>
      <c r="CQ191" s="110"/>
      <c r="CR191" s="110"/>
      <c r="CS191" s="110"/>
      <c r="CT191" s="110"/>
      <c r="CU191" s="110"/>
      <c r="CV191" s="110"/>
      <c r="CW191" s="110"/>
      <c r="CX191" s="110"/>
      <c r="CY191" s="110"/>
      <c r="CZ191" s="110"/>
      <c r="DA191" s="110"/>
      <c r="DB191" s="110"/>
      <c r="DC191" s="110"/>
      <c r="DD191" s="110"/>
      <c r="DE191" s="110"/>
      <c r="DF191" s="110"/>
      <c r="DG191" s="110"/>
      <c r="DH191" s="110"/>
      <c r="DI191" s="110"/>
      <c r="DJ191" s="110"/>
      <c r="DK191" s="110"/>
      <c r="DL191" s="110"/>
      <c r="DM191" s="110"/>
      <c r="DN191" s="110"/>
      <c r="DO191" s="110"/>
      <c r="DP191" s="110"/>
      <c r="DQ191" s="110"/>
      <c r="DR191" s="110"/>
      <c r="DS191" s="110"/>
      <c r="DT191" s="110"/>
      <c r="DU191" s="110"/>
      <c r="DV191" s="110"/>
      <c r="DW191" s="110"/>
      <c r="DX191" s="110"/>
      <c r="DY191" s="110"/>
      <c r="DZ191" s="110"/>
      <c r="EA191" s="110"/>
      <c r="EB191" s="110"/>
      <c r="EC191" s="110"/>
    </row>
    <row r="192" spans="1:133" s="5" customFormat="1" ht="21.95" customHeight="1" x14ac:dyDescent="0.2">
      <c r="A192" s="131"/>
      <c r="B192" s="131"/>
      <c r="C192" s="134"/>
      <c r="D192" s="137"/>
      <c r="E192" s="9">
        <v>131</v>
      </c>
      <c r="F192" s="16" t="s">
        <v>26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92">
        <f t="shared" si="68"/>
        <v>0</v>
      </c>
      <c r="T192" s="36"/>
      <c r="U192" s="107"/>
      <c r="V192" s="110"/>
      <c r="W192" s="111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  <c r="AR192" s="110"/>
      <c r="AS192" s="110"/>
      <c r="AT192" s="110"/>
      <c r="AU192" s="110"/>
      <c r="AV192" s="110"/>
      <c r="AW192" s="110"/>
      <c r="AX192" s="110"/>
      <c r="AY192" s="110"/>
      <c r="AZ192" s="110"/>
      <c r="BA192" s="110"/>
      <c r="BB192" s="110"/>
      <c r="BC192" s="110"/>
      <c r="BD192" s="110"/>
      <c r="BE192" s="110"/>
      <c r="BF192" s="110"/>
      <c r="BG192" s="110"/>
      <c r="BH192" s="110"/>
      <c r="BI192" s="110"/>
      <c r="BJ192" s="110"/>
      <c r="BK192" s="110"/>
      <c r="BL192" s="110"/>
      <c r="BM192" s="110"/>
      <c r="BN192" s="110"/>
      <c r="BO192" s="110"/>
      <c r="BP192" s="110"/>
      <c r="BQ192" s="110"/>
      <c r="BR192" s="110"/>
      <c r="BS192" s="110"/>
      <c r="BT192" s="110"/>
      <c r="BU192" s="110"/>
      <c r="BV192" s="110"/>
      <c r="BW192" s="110"/>
      <c r="BX192" s="110"/>
      <c r="BY192" s="110"/>
      <c r="BZ192" s="110"/>
      <c r="CA192" s="110"/>
      <c r="CB192" s="110"/>
      <c r="CC192" s="110"/>
      <c r="CD192" s="110"/>
      <c r="CE192" s="110"/>
      <c r="CF192" s="110"/>
      <c r="CG192" s="110"/>
      <c r="CH192" s="110"/>
      <c r="CI192" s="110"/>
      <c r="CJ192" s="110"/>
      <c r="CK192" s="110"/>
      <c r="CL192" s="110"/>
      <c r="CM192" s="110"/>
      <c r="CN192" s="110"/>
      <c r="CO192" s="110"/>
      <c r="CP192" s="110"/>
      <c r="CQ192" s="110"/>
      <c r="CR192" s="110"/>
      <c r="CS192" s="110"/>
      <c r="CT192" s="110"/>
      <c r="CU192" s="110"/>
      <c r="CV192" s="110"/>
      <c r="CW192" s="110"/>
      <c r="CX192" s="110"/>
      <c r="CY192" s="110"/>
      <c r="CZ192" s="110"/>
      <c r="DA192" s="110"/>
      <c r="DB192" s="110"/>
      <c r="DC192" s="110"/>
      <c r="DD192" s="110"/>
      <c r="DE192" s="110"/>
      <c r="DF192" s="110"/>
      <c r="DG192" s="110"/>
      <c r="DH192" s="110"/>
      <c r="DI192" s="110"/>
      <c r="DJ192" s="110"/>
      <c r="DK192" s="110"/>
      <c r="DL192" s="110"/>
      <c r="DM192" s="110"/>
      <c r="DN192" s="110"/>
      <c r="DO192" s="110"/>
      <c r="DP192" s="110"/>
      <c r="DQ192" s="110"/>
      <c r="DR192" s="110"/>
      <c r="DS192" s="110"/>
      <c r="DT192" s="110"/>
      <c r="DU192" s="110"/>
      <c r="DV192" s="110"/>
      <c r="DW192" s="110"/>
      <c r="DX192" s="110"/>
      <c r="DY192" s="110"/>
      <c r="DZ192" s="110"/>
      <c r="EA192" s="110"/>
      <c r="EB192" s="110"/>
      <c r="EC192" s="110"/>
    </row>
    <row r="193" spans="1:133" s="5" customFormat="1" ht="21.95" customHeight="1" x14ac:dyDescent="0.2">
      <c r="A193" s="131"/>
      <c r="B193" s="131"/>
      <c r="C193" s="134"/>
      <c r="D193" s="137"/>
      <c r="E193" s="9">
        <v>133</v>
      </c>
      <c r="F193" s="16" t="s">
        <v>22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48">
        <v>0</v>
      </c>
      <c r="Q193" s="48">
        <v>0</v>
      </c>
      <c r="R193" s="55">
        <v>0</v>
      </c>
      <c r="S193" s="92">
        <f t="shared" si="68"/>
        <v>0</v>
      </c>
      <c r="T193" s="36">
        <f t="shared" ref="T193:T195" si="70">S193/12</f>
        <v>0</v>
      </c>
      <c r="U193" s="107">
        <f>SUM(S191:T194)</f>
        <v>39487500</v>
      </c>
      <c r="V193" s="110"/>
      <c r="W193" s="111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  <c r="AR193" s="110"/>
      <c r="AS193" s="110"/>
      <c r="AT193" s="110"/>
      <c r="AU193" s="110"/>
      <c r="AV193" s="110"/>
      <c r="AW193" s="110"/>
      <c r="AX193" s="110"/>
      <c r="AY193" s="110"/>
      <c r="AZ193" s="110"/>
      <c r="BA193" s="110"/>
      <c r="BB193" s="110"/>
      <c r="BC193" s="110"/>
      <c r="BD193" s="110"/>
      <c r="BE193" s="110"/>
      <c r="BF193" s="110"/>
      <c r="BG193" s="110"/>
      <c r="BH193" s="110"/>
      <c r="BI193" s="110"/>
      <c r="BJ193" s="110"/>
      <c r="BK193" s="110"/>
      <c r="BL193" s="110"/>
      <c r="BM193" s="110"/>
      <c r="BN193" s="110"/>
      <c r="BO193" s="110"/>
      <c r="BP193" s="110"/>
      <c r="BQ193" s="110"/>
      <c r="BR193" s="110"/>
      <c r="BS193" s="110"/>
      <c r="BT193" s="110"/>
      <c r="BU193" s="110"/>
      <c r="BV193" s="110"/>
      <c r="BW193" s="110"/>
      <c r="BX193" s="110"/>
      <c r="BY193" s="110"/>
      <c r="BZ193" s="110"/>
      <c r="CA193" s="110"/>
      <c r="CB193" s="110"/>
      <c r="CC193" s="110"/>
      <c r="CD193" s="110"/>
      <c r="CE193" s="110"/>
      <c r="CF193" s="110"/>
      <c r="CG193" s="110"/>
      <c r="CH193" s="110"/>
      <c r="CI193" s="110"/>
      <c r="CJ193" s="110"/>
      <c r="CK193" s="110"/>
      <c r="CL193" s="110"/>
      <c r="CM193" s="110"/>
      <c r="CN193" s="110"/>
      <c r="CO193" s="110"/>
      <c r="CP193" s="110"/>
      <c r="CQ193" s="110"/>
      <c r="CR193" s="110"/>
      <c r="CS193" s="110"/>
      <c r="CT193" s="110"/>
      <c r="CU193" s="110"/>
      <c r="CV193" s="110"/>
      <c r="CW193" s="110"/>
      <c r="CX193" s="110"/>
      <c r="CY193" s="110"/>
      <c r="CZ193" s="110"/>
      <c r="DA193" s="110"/>
      <c r="DB193" s="110"/>
      <c r="DC193" s="110"/>
      <c r="DD193" s="110"/>
      <c r="DE193" s="110"/>
      <c r="DF193" s="110"/>
      <c r="DG193" s="110"/>
      <c r="DH193" s="110"/>
      <c r="DI193" s="110"/>
      <c r="DJ193" s="110"/>
      <c r="DK193" s="110"/>
      <c r="DL193" s="110"/>
      <c r="DM193" s="110"/>
      <c r="DN193" s="110"/>
      <c r="DO193" s="110"/>
      <c r="DP193" s="110"/>
      <c r="DQ193" s="110"/>
      <c r="DR193" s="110"/>
      <c r="DS193" s="110"/>
      <c r="DT193" s="110"/>
      <c r="DU193" s="110"/>
      <c r="DV193" s="110"/>
      <c r="DW193" s="110"/>
      <c r="DX193" s="110"/>
      <c r="DY193" s="110"/>
      <c r="DZ193" s="110"/>
      <c r="EA193" s="110"/>
      <c r="EB193" s="110"/>
      <c r="EC193" s="110"/>
    </row>
    <row r="194" spans="1:133" s="5" customFormat="1" ht="21.95" customHeight="1" thickBot="1" x14ac:dyDescent="0.25">
      <c r="A194" s="132"/>
      <c r="B194" s="132"/>
      <c r="C194" s="135"/>
      <c r="D194" s="138"/>
      <c r="E194" s="8">
        <v>232</v>
      </c>
      <c r="F194" s="30" t="s">
        <v>21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37">
        <v>0</v>
      </c>
      <c r="P194" s="37">
        <v>0</v>
      </c>
      <c r="Q194" s="51">
        <v>0</v>
      </c>
      <c r="R194" s="37">
        <v>0</v>
      </c>
      <c r="S194" s="91">
        <f t="shared" si="68"/>
        <v>0</v>
      </c>
      <c r="T194" s="41">
        <f t="shared" si="70"/>
        <v>0</v>
      </c>
      <c r="U194" s="107"/>
      <c r="V194" s="110"/>
      <c r="W194" s="111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  <c r="AR194" s="110"/>
      <c r="AS194" s="110"/>
      <c r="AT194" s="110"/>
      <c r="AU194" s="110"/>
      <c r="AV194" s="110"/>
      <c r="AW194" s="110"/>
      <c r="AX194" s="110"/>
      <c r="AY194" s="110"/>
      <c r="AZ194" s="110"/>
      <c r="BA194" s="110"/>
      <c r="BB194" s="110"/>
      <c r="BC194" s="110"/>
      <c r="BD194" s="110"/>
      <c r="BE194" s="110"/>
      <c r="BF194" s="110"/>
      <c r="BG194" s="110"/>
      <c r="BH194" s="110"/>
      <c r="BI194" s="110"/>
      <c r="BJ194" s="110"/>
      <c r="BK194" s="110"/>
      <c r="BL194" s="110"/>
      <c r="BM194" s="110"/>
      <c r="BN194" s="110"/>
      <c r="BO194" s="110"/>
      <c r="BP194" s="110"/>
      <c r="BQ194" s="110"/>
      <c r="BR194" s="110"/>
      <c r="BS194" s="110"/>
      <c r="BT194" s="110"/>
      <c r="BU194" s="110"/>
      <c r="BV194" s="110"/>
      <c r="BW194" s="110"/>
      <c r="BX194" s="110"/>
      <c r="BY194" s="110"/>
      <c r="BZ194" s="110"/>
      <c r="CA194" s="110"/>
      <c r="CB194" s="110"/>
      <c r="CC194" s="110"/>
      <c r="CD194" s="110"/>
      <c r="CE194" s="110"/>
      <c r="CF194" s="110"/>
      <c r="CG194" s="110"/>
      <c r="CH194" s="110"/>
      <c r="CI194" s="110"/>
      <c r="CJ194" s="110"/>
      <c r="CK194" s="110"/>
      <c r="CL194" s="110"/>
      <c r="CM194" s="110"/>
      <c r="CN194" s="110"/>
      <c r="CO194" s="110"/>
      <c r="CP194" s="110"/>
      <c r="CQ194" s="110"/>
      <c r="CR194" s="110"/>
      <c r="CS194" s="110"/>
      <c r="CT194" s="110"/>
      <c r="CU194" s="110"/>
      <c r="CV194" s="110"/>
      <c r="CW194" s="110"/>
      <c r="CX194" s="110"/>
      <c r="CY194" s="110"/>
      <c r="CZ194" s="110"/>
      <c r="DA194" s="110"/>
      <c r="DB194" s="110"/>
      <c r="DC194" s="110"/>
      <c r="DD194" s="110"/>
      <c r="DE194" s="110"/>
      <c r="DF194" s="110"/>
      <c r="DG194" s="110"/>
      <c r="DH194" s="110"/>
      <c r="DI194" s="110"/>
      <c r="DJ194" s="110"/>
      <c r="DK194" s="110"/>
      <c r="DL194" s="110"/>
      <c r="DM194" s="110"/>
      <c r="DN194" s="110"/>
      <c r="DO194" s="110"/>
      <c r="DP194" s="110"/>
      <c r="DQ194" s="110"/>
      <c r="DR194" s="110"/>
      <c r="DS194" s="110"/>
      <c r="DT194" s="110"/>
      <c r="DU194" s="110"/>
      <c r="DV194" s="110"/>
      <c r="DW194" s="110"/>
      <c r="DX194" s="110"/>
      <c r="DY194" s="110"/>
      <c r="DZ194" s="110"/>
      <c r="EA194" s="110"/>
      <c r="EB194" s="110"/>
      <c r="EC194" s="110"/>
    </row>
    <row r="195" spans="1:133" s="5" customFormat="1" ht="21.95" customHeight="1" x14ac:dyDescent="0.2">
      <c r="A195" s="131">
        <v>50</v>
      </c>
      <c r="B195" s="131">
        <f t="shared" si="57"/>
        <v>1000</v>
      </c>
      <c r="C195" s="134">
        <v>950093</v>
      </c>
      <c r="D195" s="140" t="s">
        <v>64</v>
      </c>
      <c r="E195" s="11">
        <v>144</v>
      </c>
      <c r="F195" s="16" t="s">
        <v>30</v>
      </c>
      <c r="G195" s="48">
        <v>2000000</v>
      </c>
      <c r="H195" s="48">
        <v>2000000</v>
      </c>
      <c r="I195" s="48">
        <v>2000000</v>
      </c>
      <c r="J195" s="48">
        <v>2000000</v>
      </c>
      <c r="K195" s="48">
        <v>2000000</v>
      </c>
      <c r="L195" s="48">
        <v>2000000</v>
      </c>
      <c r="M195" s="48">
        <v>2000000</v>
      </c>
      <c r="N195" s="48">
        <v>2000000</v>
      </c>
      <c r="O195" s="48">
        <v>2000000</v>
      </c>
      <c r="P195" s="48">
        <v>2000000</v>
      </c>
      <c r="Q195" s="48">
        <v>2000000</v>
      </c>
      <c r="R195" s="48">
        <v>2000000</v>
      </c>
      <c r="S195" s="92">
        <f t="shared" ref="S195:S206" si="71">SUM(G195:R195)</f>
        <v>24000000</v>
      </c>
      <c r="T195" s="43">
        <f t="shared" si="70"/>
        <v>2000000</v>
      </c>
      <c r="U195" s="106"/>
      <c r="V195" s="110"/>
      <c r="W195" s="111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  <c r="BK195" s="110"/>
      <c r="BL195" s="110"/>
      <c r="BM195" s="110"/>
      <c r="BN195" s="110"/>
      <c r="BO195" s="110"/>
      <c r="BP195" s="110"/>
      <c r="BQ195" s="110"/>
      <c r="BR195" s="110"/>
      <c r="BS195" s="110"/>
      <c r="BT195" s="110"/>
      <c r="BU195" s="110"/>
      <c r="BV195" s="110"/>
      <c r="BW195" s="110"/>
      <c r="BX195" s="110"/>
      <c r="BY195" s="110"/>
      <c r="BZ195" s="110"/>
      <c r="CA195" s="110"/>
      <c r="CB195" s="110"/>
      <c r="CC195" s="110"/>
      <c r="CD195" s="110"/>
      <c r="CE195" s="110"/>
      <c r="CF195" s="110"/>
      <c r="CG195" s="110"/>
      <c r="CH195" s="110"/>
      <c r="CI195" s="110"/>
      <c r="CJ195" s="110"/>
      <c r="CK195" s="110"/>
      <c r="CL195" s="110"/>
      <c r="CM195" s="110"/>
      <c r="CN195" s="110"/>
      <c r="CO195" s="110"/>
      <c r="CP195" s="110"/>
      <c r="CQ195" s="110"/>
      <c r="CR195" s="110"/>
      <c r="CS195" s="110"/>
      <c r="CT195" s="110"/>
      <c r="CU195" s="110"/>
      <c r="CV195" s="110"/>
      <c r="CW195" s="110"/>
      <c r="CX195" s="110"/>
      <c r="CY195" s="110"/>
      <c r="CZ195" s="110"/>
      <c r="DA195" s="110"/>
      <c r="DB195" s="110"/>
      <c r="DC195" s="110"/>
      <c r="DD195" s="110"/>
      <c r="DE195" s="110"/>
      <c r="DF195" s="110"/>
      <c r="DG195" s="110"/>
      <c r="DH195" s="110"/>
      <c r="DI195" s="110"/>
      <c r="DJ195" s="110"/>
      <c r="DK195" s="110"/>
      <c r="DL195" s="110"/>
      <c r="DM195" s="110"/>
      <c r="DN195" s="110"/>
      <c r="DO195" s="110"/>
      <c r="DP195" s="110"/>
      <c r="DQ195" s="110"/>
      <c r="DR195" s="110"/>
      <c r="DS195" s="110"/>
      <c r="DT195" s="110"/>
      <c r="DU195" s="110"/>
      <c r="DV195" s="110"/>
      <c r="DW195" s="110"/>
      <c r="DX195" s="110"/>
      <c r="DY195" s="110"/>
      <c r="DZ195" s="110"/>
      <c r="EA195" s="110"/>
      <c r="EB195" s="110"/>
      <c r="EC195" s="110"/>
    </row>
    <row r="196" spans="1:133" s="5" customFormat="1" ht="21.95" customHeight="1" x14ac:dyDescent="0.2">
      <c r="A196" s="131"/>
      <c r="B196" s="131"/>
      <c r="C196" s="134"/>
      <c r="D196" s="137"/>
      <c r="E196" s="9">
        <v>131</v>
      </c>
      <c r="F196" s="16" t="s">
        <v>26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92">
        <f t="shared" si="71"/>
        <v>0</v>
      </c>
      <c r="T196" s="36"/>
      <c r="U196" s="107"/>
      <c r="V196" s="110"/>
      <c r="W196" s="111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  <c r="CB196" s="110"/>
      <c r="CC196" s="110"/>
      <c r="CD196" s="110"/>
      <c r="CE196" s="110"/>
      <c r="CF196" s="110"/>
      <c r="CG196" s="110"/>
      <c r="CH196" s="110"/>
      <c r="CI196" s="110"/>
      <c r="CJ196" s="110"/>
      <c r="CK196" s="110"/>
      <c r="CL196" s="110"/>
      <c r="CM196" s="110"/>
      <c r="CN196" s="110"/>
      <c r="CO196" s="110"/>
      <c r="CP196" s="110"/>
      <c r="CQ196" s="110"/>
      <c r="CR196" s="110"/>
      <c r="CS196" s="110"/>
      <c r="CT196" s="110"/>
      <c r="CU196" s="110"/>
      <c r="CV196" s="110"/>
      <c r="CW196" s="110"/>
      <c r="CX196" s="110"/>
      <c r="CY196" s="110"/>
      <c r="CZ196" s="110"/>
      <c r="DA196" s="110"/>
      <c r="DB196" s="110"/>
      <c r="DC196" s="110"/>
      <c r="DD196" s="110"/>
      <c r="DE196" s="110"/>
      <c r="DF196" s="110"/>
      <c r="DG196" s="110"/>
      <c r="DH196" s="110"/>
      <c r="DI196" s="110"/>
      <c r="DJ196" s="110"/>
      <c r="DK196" s="110"/>
      <c r="DL196" s="110"/>
      <c r="DM196" s="110"/>
      <c r="DN196" s="110"/>
      <c r="DO196" s="110"/>
      <c r="DP196" s="110"/>
      <c r="DQ196" s="110"/>
      <c r="DR196" s="110"/>
      <c r="DS196" s="110"/>
      <c r="DT196" s="110"/>
      <c r="DU196" s="110"/>
      <c r="DV196" s="110"/>
      <c r="DW196" s="110"/>
      <c r="DX196" s="110"/>
      <c r="DY196" s="110"/>
      <c r="DZ196" s="110"/>
      <c r="EA196" s="110"/>
      <c r="EB196" s="110"/>
      <c r="EC196" s="110"/>
    </row>
    <row r="197" spans="1:133" s="5" customFormat="1" ht="21.95" customHeight="1" x14ac:dyDescent="0.2">
      <c r="A197" s="131"/>
      <c r="B197" s="131"/>
      <c r="C197" s="134"/>
      <c r="D197" s="137"/>
      <c r="E197" s="9">
        <v>133</v>
      </c>
      <c r="F197" s="16" t="s">
        <v>22</v>
      </c>
      <c r="G197" s="35">
        <v>300000</v>
      </c>
      <c r="H197" s="35">
        <v>300000</v>
      </c>
      <c r="I197" s="35">
        <v>300000</v>
      </c>
      <c r="J197" s="35">
        <v>300000</v>
      </c>
      <c r="K197" s="35">
        <v>300000</v>
      </c>
      <c r="L197" s="35">
        <v>300000</v>
      </c>
      <c r="M197" s="35">
        <v>300000</v>
      </c>
      <c r="N197" s="35">
        <v>300000</v>
      </c>
      <c r="O197" s="35">
        <v>300000</v>
      </c>
      <c r="P197" s="35">
        <v>300000</v>
      </c>
      <c r="Q197" s="35">
        <v>300000</v>
      </c>
      <c r="R197" s="35">
        <v>300000</v>
      </c>
      <c r="S197" s="92">
        <f t="shared" si="71"/>
        <v>3600000</v>
      </c>
      <c r="T197" s="36">
        <f t="shared" ref="T197:T210" si="72">S197/12</f>
        <v>300000</v>
      </c>
      <c r="U197" s="107">
        <f>SUM(S195:T200)</f>
        <v>29900000</v>
      </c>
      <c r="V197" s="110"/>
      <c r="W197" s="111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  <c r="CB197" s="110"/>
      <c r="CC197" s="110"/>
      <c r="CD197" s="110"/>
      <c r="CE197" s="110"/>
      <c r="CF197" s="110"/>
      <c r="CG197" s="110"/>
      <c r="CH197" s="110"/>
      <c r="CI197" s="110"/>
      <c r="CJ197" s="110"/>
      <c r="CK197" s="110"/>
      <c r="CL197" s="110"/>
      <c r="CM197" s="110"/>
      <c r="CN197" s="110"/>
      <c r="CO197" s="110"/>
      <c r="CP197" s="110"/>
      <c r="CQ197" s="110"/>
      <c r="CR197" s="110"/>
      <c r="CS197" s="110"/>
      <c r="CT197" s="110"/>
      <c r="CU197" s="110"/>
      <c r="CV197" s="110"/>
      <c r="CW197" s="110"/>
      <c r="CX197" s="110"/>
      <c r="CY197" s="110"/>
      <c r="CZ197" s="110"/>
      <c r="DA197" s="110"/>
      <c r="DB197" s="110"/>
      <c r="DC197" s="110"/>
      <c r="DD197" s="110"/>
      <c r="DE197" s="110"/>
      <c r="DF197" s="110"/>
      <c r="DG197" s="110"/>
      <c r="DH197" s="110"/>
      <c r="DI197" s="110"/>
      <c r="DJ197" s="110"/>
      <c r="DK197" s="110"/>
      <c r="DL197" s="110"/>
      <c r="DM197" s="110"/>
      <c r="DN197" s="110"/>
      <c r="DO197" s="110"/>
      <c r="DP197" s="110"/>
      <c r="DQ197" s="110"/>
      <c r="DR197" s="110"/>
      <c r="DS197" s="110"/>
      <c r="DT197" s="110"/>
      <c r="DU197" s="110"/>
      <c r="DV197" s="110"/>
      <c r="DW197" s="110"/>
      <c r="DX197" s="110"/>
      <c r="DY197" s="110"/>
      <c r="DZ197" s="110"/>
      <c r="EA197" s="110"/>
      <c r="EB197" s="110"/>
      <c r="EC197" s="110"/>
    </row>
    <row r="198" spans="1:133" s="5" customFormat="1" ht="21" customHeight="1" x14ac:dyDescent="0.2">
      <c r="A198" s="131"/>
      <c r="B198" s="131"/>
      <c r="C198" s="134"/>
      <c r="D198" s="137"/>
      <c r="E198" s="9">
        <v>123</v>
      </c>
      <c r="F198" s="16" t="s">
        <v>24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/>
      <c r="P198" s="52">
        <v>0</v>
      </c>
      <c r="Q198" s="52">
        <v>0</v>
      </c>
      <c r="R198" s="52">
        <v>0</v>
      </c>
      <c r="S198" s="92">
        <f t="shared" si="71"/>
        <v>0</v>
      </c>
      <c r="T198" s="36">
        <f t="shared" si="72"/>
        <v>0</v>
      </c>
      <c r="U198" s="107"/>
      <c r="V198" s="110"/>
      <c r="W198" s="111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  <c r="CB198" s="110"/>
      <c r="CC198" s="110"/>
      <c r="CD198" s="110"/>
      <c r="CE198" s="110"/>
      <c r="CF198" s="110"/>
      <c r="CG198" s="110"/>
      <c r="CH198" s="110"/>
      <c r="CI198" s="110"/>
      <c r="CJ198" s="110"/>
      <c r="CK198" s="110"/>
      <c r="CL198" s="110"/>
      <c r="CM198" s="110"/>
      <c r="CN198" s="110"/>
      <c r="CO198" s="110"/>
      <c r="CP198" s="110"/>
      <c r="CQ198" s="110"/>
      <c r="CR198" s="110"/>
      <c r="CS198" s="110"/>
      <c r="CT198" s="110"/>
      <c r="CU198" s="110"/>
      <c r="CV198" s="110"/>
      <c r="CW198" s="110"/>
      <c r="CX198" s="110"/>
      <c r="CY198" s="110"/>
      <c r="CZ198" s="110"/>
      <c r="DA198" s="110"/>
      <c r="DB198" s="110"/>
      <c r="DC198" s="110"/>
      <c r="DD198" s="110"/>
      <c r="DE198" s="110"/>
      <c r="DF198" s="110"/>
      <c r="DG198" s="110"/>
      <c r="DH198" s="110"/>
      <c r="DI198" s="110"/>
      <c r="DJ198" s="110"/>
      <c r="DK198" s="110"/>
      <c r="DL198" s="110"/>
      <c r="DM198" s="110"/>
      <c r="DN198" s="110"/>
      <c r="DO198" s="110"/>
      <c r="DP198" s="110"/>
      <c r="DQ198" s="110"/>
      <c r="DR198" s="110"/>
      <c r="DS198" s="110"/>
      <c r="DT198" s="110"/>
      <c r="DU198" s="110"/>
      <c r="DV198" s="110"/>
      <c r="DW198" s="110"/>
      <c r="DX198" s="110"/>
      <c r="DY198" s="110"/>
      <c r="DZ198" s="110"/>
      <c r="EA198" s="110"/>
      <c r="EB198" s="110"/>
      <c r="EC198" s="110"/>
    </row>
    <row r="199" spans="1:133" s="5" customFormat="1" ht="21.95" customHeight="1" x14ac:dyDescent="0.2">
      <c r="A199" s="131"/>
      <c r="B199" s="131"/>
      <c r="C199" s="134"/>
      <c r="D199" s="137"/>
      <c r="E199" s="9">
        <v>125</v>
      </c>
      <c r="F199" s="16" t="s">
        <v>29</v>
      </c>
      <c r="G199" s="58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92">
        <f t="shared" si="71"/>
        <v>0</v>
      </c>
      <c r="T199" s="36">
        <f t="shared" si="72"/>
        <v>0</v>
      </c>
      <c r="U199" s="107"/>
      <c r="V199" s="110"/>
      <c r="W199" s="111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10"/>
      <c r="AY199" s="110"/>
      <c r="AZ199" s="110"/>
      <c r="BA199" s="110"/>
      <c r="BB199" s="110"/>
      <c r="BC199" s="110"/>
      <c r="BD199" s="110"/>
      <c r="BE199" s="110"/>
      <c r="BF199" s="110"/>
      <c r="BG199" s="110"/>
      <c r="BH199" s="110"/>
      <c r="BI199" s="110"/>
      <c r="BJ199" s="110"/>
      <c r="BK199" s="110"/>
      <c r="BL199" s="110"/>
      <c r="BM199" s="110"/>
      <c r="BN199" s="110"/>
      <c r="BO199" s="110"/>
      <c r="BP199" s="110"/>
      <c r="BQ199" s="110"/>
      <c r="BR199" s="110"/>
      <c r="BS199" s="110"/>
      <c r="BT199" s="110"/>
      <c r="BU199" s="110"/>
      <c r="BV199" s="110"/>
      <c r="BW199" s="110"/>
      <c r="BX199" s="110"/>
      <c r="BY199" s="110"/>
      <c r="BZ199" s="110"/>
      <c r="CA199" s="110"/>
      <c r="CB199" s="110"/>
      <c r="CC199" s="110"/>
      <c r="CD199" s="110"/>
      <c r="CE199" s="110"/>
      <c r="CF199" s="110"/>
      <c r="CG199" s="110"/>
      <c r="CH199" s="110"/>
      <c r="CI199" s="110"/>
      <c r="CJ199" s="110"/>
      <c r="CK199" s="110"/>
      <c r="CL199" s="110"/>
      <c r="CM199" s="110"/>
      <c r="CN199" s="110"/>
      <c r="CO199" s="110"/>
      <c r="CP199" s="110"/>
      <c r="CQ199" s="110"/>
      <c r="CR199" s="110"/>
      <c r="CS199" s="110"/>
      <c r="CT199" s="110"/>
      <c r="CU199" s="110"/>
      <c r="CV199" s="110"/>
      <c r="CW199" s="110"/>
      <c r="CX199" s="110"/>
      <c r="CY199" s="110"/>
      <c r="CZ199" s="110"/>
      <c r="DA199" s="110"/>
      <c r="DB199" s="110"/>
      <c r="DC199" s="110"/>
      <c r="DD199" s="110"/>
      <c r="DE199" s="110"/>
      <c r="DF199" s="110"/>
      <c r="DG199" s="110"/>
      <c r="DH199" s="110"/>
      <c r="DI199" s="110"/>
      <c r="DJ199" s="110"/>
      <c r="DK199" s="110"/>
      <c r="DL199" s="110"/>
      <c r="DM199" s="110"/>
      <c r="DN199" s="110"/>
      <c r="DO199" s="110"/>
      <c r="DP199" s="110"/>
      <c r="DQ199" s="110"/>
      <c r="DR199" s="110"/>
      <c r="DS199" s="110"/>
      <c r="DT199" s="110"/>
      <c r="DU199" s="110"/>
      <c r="DV199" s="110"/>
      <c r="DW199" s="110"/>
      <c r="DX199" s="110"/>
      <c r="DY199" s="110"/>
      <c r="DZ199" s="110"/>
      <c r="EA199" s="110"/>
      <c r="EB199" s="110"/>
      <c r="EC199" s="110"/>
    </row>
    <row r="200" spans="1:133" s="5" customFormat="1" ht="21.95" customHeight="1" thickBot="1" x14ac:dyDescent="0.25">
      <c r="A200" s="132"/>
      <c r="B200" s="132"/>
      <c r="C200" s="135"/>
      <c r="D200" s="138"/>
      <c r="E200" s="8">
        <v>232</v>
      </c>
      <c r="F200" s="30" t="s">
        <v>21</v>
      </c>
      <c r="G200" s="51">
        <v>0</v>
      </c>
      <c r="H200" s="51">
        <v>0</v>
      </c>
      <c r="I200" s="51">
        <v>0</v>
      </c>
      <c r="J200" s="51">
        <v>0</v>
      </c>
      <c r="K200" s="51"/>
      <c r="L200" s="51">
        <v>0</v>
      </c>
      <c r="M200" s="51">
        <v>0</v>
      </c>
      <c r="N200" s="51">
        <v>0</v>
      </c>
      <c r="O200" s="37">
        <v>0</v>
      </c>
      <c r="P200" s="37">
        <v>0</v>
      </c>
      <c r="Q200" s="51">
        <v>0</v>
      </c>
      <c r="R200" s="37">
        <v>0</v>
      </c>
      <c r="S200" s="91">
        <f t="shared" si="71"/>
        <v>0</v>
      </c>
      <c r="T200" s="41">
        <f t="shared" si="72"/>
        <v>0</v>
      </c>
      <c r="U200" s="108"/>
      <c r="V200" s="110"/>
      <c r="W200" s="111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10"/>
      <c r="BY200" s="110"/>
      <c r="BZ200" s="110"/>
      <c r="CA200" s="110"/>
      <c r="CB200" s="110"/>
      <c r="CC200" s="110"/>
      <c r="CD200" s="110"/>
      <c r="CE200" s="110"/>
      <c r="CF200" s="110"/>
      <c r="CG200" s="110"/>
      <c r="CH200" s="110"/>
      <c r="CI200" s="110"/>
      <c r="CJ200" s="110"/>
      <c r="CK200" s="110"/>
      <c r="CL200" s="110"/>
      <c r="CM200" s="110"/>
      <c r="CN200" s="110"/>
      <c r="CO200" s="110"/>
      <c r="CP200" s="110"/>
      <c r="CQ200" s="110"/>
      <c r="CR200" s="110"/>
      <c r="CS200" s="110"/>
      <c r="CT200" s="110"/>
      <c r="CU200" s="110"/>
      <c r="CV200" s="110"/>
      <c r="CW200" s="110"/>
      <c r="CX200" s="110"/>
      <c r="CY200" s="110"/>
      <c r="CZ200" s="110"/>
      <c r="DA200" s="110"/>
      <c r="DB200" s="110"/>
      <c r="DC200" s="110"/>
      <c r="DD200" s="110"/>
      <c r="DE200" s="110"/>
      <c r="DF200" s="110"/>
      <c r="DG200" s="110"/>
      <c r="DH200" s="110"/>
      <c r="DI200" s="110"/>
      <c r="DJ200" s="110"/>
      <c r="DK200" s="110"/>
      <c r="DL200" s="110"/>
      <c r="DM200" s="110"/>
      <c r="DN200" s="110"/>
      <c r="DO200" s="110"/>
      <c r="DP200" s="110"/>
      <c r="DQ200" s="110"/>
      <c r="DR200" s="110"/>
      <c r="DS200" s="110"/>
      <c r="DT200" s="110"/>
      <c r="DU200" s="110"/>
      <c r="DV200" s="110"/>
      <c r="DW200" s="110"/>
      <c r="DX200" s="110"/>
      <c r="DY200" s="110"/>
      <c r="DZ200" s="110"/>
      <c r="EA200" s="110"/>
      <c r="EB200" s="110"/>
      <c r="EC200" s="110"/>
    </row>
    <row r="201" spans="1:133" s="5" customFormat="1" ht="21.95" customHeight="1" x14ac:dyDescent="0.2">
      <c r="A201" s="131">
        <v>51</v>
      </c>
      <c r="B201" s="131">
        <f t="shared" si="57"/>
        <v>1000</v>
      </c>
      <c r="C201" s="134">
        <v>3313030</v>
      </c>
      <c r="D201" s="140" t="s">
        <v>76</v>
      </c>
      <c r="E201" s="11">
        <v>144</v>
      </c>
      <c r="F201" s="16" t="s">
        <v>30</v>
      </c>
      <c r="G201" s="48">
        <v>2150000</v>
      </c>
      <c r="H201" s="48">
        <v>2150000</v>
      </c>
      <c r="I201" s="48">
        <v>2150000</v>
      </c>
      <c r="J201" s="48">
        <v>2150000</v>
      </c>
      <c r="K201" s="48">
        <v>2150000</v>
      </c>
      <c r="L201" s="48">
        <v>2150000</v>
      </c>
      <c r="M201" s="48">
        <v>2150000</v>
      </c>
      <c r="N201" s="48">
        <v>2150000</v>
      </c>
      <c r="O201" s="48">
        <v>2150000</v>
      </c>
      <c r="P201" s="48">
        <v>2150000</v>
      </c>
      <c r="Q201" s="48">
        <v>2150000</v>
      </c>
      <c r="R201" s="48">
        <v>2150000</v>
      </c>
      <c r="S201" s="92">
        <f t="shared" si="71"/>
        <v>25800000</v>
      </c>
      <c r="T201" s="43">
        <f t="shared" ref="T201" si="73">S201/12</f>
        <v>2150000</v>
      </c>
      <c r="U201" s="106"/>
      <c r="V201" s="110"/>
      <c r="W201" s="111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10"/>
      <c r="BY201" s="110"/>
      <c r="BZ201" s="110"/>
      <c r="CA201" s="110"/>
      <c r="CB201" s="110"/>
      <c r="CC201" s="110"/>
      <c r="CD201" s="110"/>
      <c r="CE201" s="110"/>
      <c r="CF201" s="110"/>
      <c r="CG201" s="110"/>
      <c r="CH201" s="110"/>
      <c r="CI201" s="110"/>
      <c r="CJ201" s="110"/>
      <c r="CK201" s="110"/>
      <c r="CL201" s="110"/>
      <c r="CM201" s="110"/>
      <c r="CN201" s="110"/>
      <c r="CO201" s="110"/>
      <c r="CP201" s="110"/>
      <c r="CQ201" s="110"/>
      <c r="CR201" s="110"/>
      <c r="CS201" s="110"/>
      <c r="CT201" s="110"/>
      <c r="CU201" s="110"/>
      <c r="CV201" s="110"/>
      <c r="CW201" s="110"/>
      <c r="CX201" s="110"/>
      <c r="CY201" s="110"/>
      <c r="CZ201" s="110"/>
      <c r="DA201" s="110"/>
      <c r="DB201" s="110"/>
      <c r="DC201" s="110"/>
      <c r="DD201" s="110"/>
      <c r="DE201" s="110"/>
      <c r="DF201" s="110"/>
      <c r="DG201" s="110"/>
      <c r="DH201" s="110"/>
      <c r="DI201" s="110"/>
      <c r="DJ201" s="110"/>
      <c r="DK201" s="110"/>
      <c r="DL201" s="110"/>
      <c r="DM201" s="110"/>
      <c r="DN201" s="110"/>
      <c r="DO201" s="110"/>
      <c r="DP201" s="110"/>
      <c r="DQ201" s="110"/>
      <c r="DR201" s="110"/>
      <c r="DS201" s="110"/>
      <c r="DT201" s="110"/>
      <c r="DU201" s="110"/>
      <c r="DV201" s="110"/>
      <c r="DW201" s="110"/>
      <c r="DX201" s="110"/>
      <c r="DY201" s="110"/>
      <c r="DZ201" s="110"/>
      <c r="EA201" s="110"/>
      <c r="EB201" s="110"/>
      <c r="EC201" s="110"/>
    </row>
    <row r="202" spans="1:133" s="5" customFormat="1" ht="21.95" customHeight="1" x14ac:dyDescent="0.2">
      <c r="A202" s="131"/>
      <c r="B202" s="131"/>
      <c r="C202" s="134"/>
      <c r="D202" s="137"/>
      <c r="E202" s="9">
        <v>131</v>
      </c>
      <c r="F202" s="16" t="s">
        <v>26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92">
        <f t="shared" si="71"/>
        <v>0</v>
      </c>
      <c r="T202" s="36"/>
      <c r="U202" s="107"/>
      <c r="V202" s="110"/>
      <c r="W202" s="111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10"/>
      <c r="BY202" s="110"/>
      <c r="BZ202" s="110"/>
      <c r="CA202" s="110"/>
      <c r="CB202" s="110"/>
      <c r="CC202" s="110"/>
      <c r="CD202" s="110"/>
      <c r="CE202" s="110"/>
      <c r="CF202" s="110"/>
      <c r="CG202" s="110"/>
      <c r="CH202" s="110"/>
      <c r="CI202" s="110"/>
      <c r="CJ202" s="110"/>
      <c r="CK202" s="110"/>
      <c r="CL202" s="110"/>
      <c r="CM202" s="110"/>
      <c r="CN202" s="110"/>
      <c r="CO202" s="110"/>
      <c r="CP202" s="110"/>
      <c r="CQ202" s="110"/>
      <c r="CR202" s="110"/>
      <c r="CS202" s="110"/>
      <c r="CT202" s="110"/>
      <c r="CU202" s="110"/>
      <c r="CV202" s="110"/>
      <c r="CW202" s="110"/>
      <c r="CX202" s="110"/>
      <c r="CY202" s="110"/>
      <c r="CZ202" s="110"/>
      <c r="DA202" s="110"/>
      <c r="DB202" s="110"/>
      <c r="DC202" s="110"/>
      <c r="DD202" s="110"/>
      <c r="DE202" s="110"/>
      <c r="DF202" s="110"/>
      <c r="DG202" s="110"/>
      <c r="DH202" s="110"/>
      <c r="DI202" s="110"/>
      <c r="DJ202" s="110"/>
      <c r="DK202" s="110"/>
      <c r="DL202" s="110"/>
      <c r="DM202" s="110"/>
      <c r="DN202" s="110"/>
      <c r="DO202" s="110"/>
      <c r="DP202" s="110"/>
      <c r="DQ202" s="110"/>
      <c r="DR202" s="110"/>
      <c r="DS202" s="110"/>
      <c r="DT202" s="110"/>
      <c r="DU202" s="110"/>
      <c r="DV202" s="110"/>
      <c r="DW202" s="110"/>
      <c r="DX202" s="110"/>
      <c r="DY202" s="110"/>
      <c r="DZ202" s="110"/>
      <c r="EA202" s="110"/>
      <c r="EB202" s="110"/>
      <c r="EC202" s="110"/>
    </row>
    <row r="203" spans="1:133" s="5" customFormat="1" ht="21.95" customHeight="1" thickBot="1" x14ac:dyDescent="0.25">
      <c r="A203" s="132"/>
      <c r="B203" s="132"/>
      <c r="C203" s="135"/>
      <c r="D203" s="138"/>
      <c r="E203" s="8">
        <v>133</v>
      </c>
      <c r="F203" s="33" t="s">
        <v>22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49">
        <v>0</v>
      </c>
      <c r="Q203" s="49">
        <v>0</v>
      </c>
      <c r="R203" s="53">
        <v>0</v>
      </c>
      <c r="S203" s="96">
        <f t="shared" si="71"/>
        <v>0</v>
      </c>
      <c r="T203" s="41">
        <f t="shared" ref="T203:T204" si="74">S203/12</f>
        <v>0</v>
      </c>
      <c r="U203" s="108">
        <f>SUM(S201:T203)</f>
        <v>27950000</v>
      </c>
      <c r="V203" s="110"/>
      <c r="W203" s="111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10"/>
      <c r="BY203" s="110"/>
      <c r="BZ203" s="110"/>
      <c r="CA203" s="110"/>
      <c r="CB203" s="110"/>
      <c r="CC203" s="110"/>
      <c r="CD203" s="110"/>
      <c r="CE203" s="110"/>
      <c r="CF203" s="110"/>
      <c r="CG203" s="110"/>
      <c r="CH203" s="110"/>
      <c r="CI203" s="110"/>
      <c r="CJ203" s="110"/>
      <c r="CK203" s="110"/>
      <c r="CL203" s="110"/>
      <c r="CM203" s="110"/>
      <c r="CN203" s="110"/>
      <c r="CO203" s="110"/>
      <c r="CP203" s="110"/>
      <c r="CQ203" s="110"/>
      <c r="CR203" s="110"/>
      <c r="CS203" s="110"/>
      <c r="CT203" s="110"/>
      <c r="CU203" s="110"/>
      <c r="CV203" s="110"/>
      <c r="CW203" s="110"/>
      <c r="CX203" s="110"/>
      <c r="CY203" s="110"/>
      <c r="CZ203" s="110"/>
      <c r="DA203" s="110"/>
      <c r="DB203" s="110"/>
      <c r="DC203" s="110"/>
      <c r="DD203" s="110"/>
      <c r="DE203" s="110"/>
      <c r="DF203" s="110"/>
      <c r="DG203" s="110"/>
      <c r="DH203" s="110"/>
      <c r="DI203" s="110"/>
      <c r="DJ203" s="110"/>
      <c r="DK203" s="110"/>
      <c r="DL203" s="110"/>
      <c r="DM203" s="110"/>
      <c r="DN203" s="110"/>
      <c r="DO203" s="110"/>
      <c r="DP203" s="110"/>
      <c r="DQ203" s="110"/>
      <c r="DR203" s="110"/>
      <c r="DS203" s="110"/>
      <c r="DT203" s="110"/>
      <c r="DU203" s="110"/>
      <c r="DV203" s="110"/>
      <c r="DW203" s="110"/>
      <c r="DX203" s="110"/>
      <c r="DY203" s="110"/>
      <c r="DZ203" s="110"/>
      <c r="EA203" s="110"/>
      <c r="EB203" s="110"/>
      <c r="EC203" s="110"/>
    </row>
    <row r="204" spans="1:133" s="5" customFormat="1" ht="21" customHeight="1" x14ac:dyDescent="0.2">
      <c r="A204" s="131">
        <v>52</v>
      </c>
      <c r="B204" s="131">
        <f t="shared" si="57"/>
        <v>1000</v>
      </c>
      <c r="C204" s="134">
        <v>6728653</v>
      </c>
      <c r="D204" s="140" t="s">
        <v>77</v>
      </c>
      <c r="E204" s="9">
        <v>144</v>
      </c>
      <c r="F204" s="16" t="s">
        <v>30</v>
      </c>
      <c r="G204" s="48">
        <v>2150000</v>
      </c>
      <c r="H204" s="48">
        <v>2150000</v>
      </c>
      <c r="I204" s="48">
        <v>2150000</v>
      </c>
      <c r="J204" s="48">
        <v>2150000</v>
      </c>
      <c r="K204" s="48">
        <v>2150000</v>
      </c>
      <c r="L204" s="48">
        <v>2150000</v>
      </c>
      <c r="M204" s="48">
        <v>2150000</v>
      </c>
      <c r="N204" s="48">
        <v>2150000</v>
      </c>
      <c r="O204" s="48">
        <v>2150000</v>
      </c>
      <c r="P204" s="48">
        <v>2150000</v>
      </c>
      <c r="Q204" s="48">
        <v>2150000</v>
      </c>
      <c r="R204" s="48">
        <v>2150000</v>
      </c>
      <c r="S204" s="92">
        <f t="shared" si="71"/>
        <v>25800000</v>
      </c>
      <c r="T204" s="43">
        <f t="shared" si="74"/>
        <v>2150000</v>
      </c>
      <c r="U204" s="107"/>
      <c r="V204" s="110"/>
      <c r="W204" s="111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10"/>
      <c r="BY204" s="110"/>
      <c r="BZ204" s="110"/>
      <c r="CA204" s="110"/>
      <c r="CB204" s="110"/>
      <c r="CC204" s="110"/>
      <c r="CD204" s="110"/>
      <c r="CE204" s="110"/>
      <c r="CF204" s="110"/>
      <c r="CG204" s="110"/>
      <c r="CH204" s="110"/>
      <c r="CI204" s="110"/>
      <c r="CJ204" s="110"/>
      <c r="CK204" s="110"/>
      <c r="CL204" s="110"/>
      <c r="CM204" s="110"/>
      <c r="CN204" s="110"/>
      <c r="CO204" s="110"/>
      <c r="CP204" s="110"/>
      <c r="CQ204" s="110"/>
      <c r="CR204" s="110"/>
      <c r="CS204" s="110"/>
      <c r="CT204" s="110"/>
      <c r="CU204" s="110"/>
      <c r="CV204" s="110"/>
      <c r="CW204" s="110"/>
      <c r="CX204" s="110"/>
      <c r="CY204" s="110"/>
      <c r="CZ204" s="110"/>
      <c r="DA204" s="110"/>
      <c r="DB204" s="110"/>
      <c r="DC204" s="110"/>
      <c r="DD204" s="110"/>
      <c r="DE204" s="110"/>
      <c r="DF204" s="110"/>
      <c r="DG204" s="110"/>
      <c r="DH204" s="110"/>
      <c r="DI204" s="110"/>
      <c r="DJ204" s="110"/>
      <c r="DK204" s="110"/>
      <c r="DL204" s="110"/>
      <c r="DM204" s="110"/>
      <c r="DN204" s="110"/>
      <c r="DO204" s="110"/>
      <c r="DP204" s="110"/>
      <c r="DQ204" s="110"/>
      <c r="DR204" s="110"/>
      <c r="DS204" s="110"/>
      <c r="DT204" s="110"/>
      <c r="DU204" s="110"/>
      <c r="DV204" s="110"/>
      <c r="DW204" s="110"/>
      <c r="DX204" s="110"/>
      <c r="DY204" s="110"/>
      <c r="DZ204" s="110"/>
      <c r="EA204" s="110"/>
      <c r="EB204" s="110"/>
      <c r="EC204" s="110"/>
    </row>
    <row r="205" spans="1:133" s="5" customFormat="1" ht="21.95" customHeight="1" x14ac:dyDescent="0.2">
      <c r="A205" s="131"/>
      <c r="B205" s="131"/>
      <c r="C205" s="134"/>
      <c r="D205" s="137"/>
      <c r="E205" s="9">
        <v>131</v>
      </c>
      <c r="F205" s="16" t="s">
        <v>26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92">
        <f t="shared" si="71"/>
        <v>0</v>
      </c>
      <c r="T205" s="36"/>
      <c r="U205" s="107"/>
      <c r="V205" s="110"/>
      <c r="W205" s="111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10"/>
      <c r="AY205" s="110"/>
      <c r="AZ205" s="110"/>
      <c r="BA205" s="110"/>
      <c r="BB205" s="110"/>
      <c r="BC205" s="110"/>
      <c r="BD205" s="110"/>
      <c r="BE205" s="110"/>
      <c r="BF205" s="110"/>
      <c r="BG205" s="110"/>
      <c r="BH205" s="110"/>
      <c r="BI205" s="110"/>
      <c r="BJ205" s="110"/>
      <c r="BK205" s="110"/>
      <c r="BL205" s="110"/>
      <c r="BM205" s="110"/>
      <c r="BN205" s="110"/>
      <c r="BO205" s="110"/>
      <c r="BP205" s="110"/>
      <c r="BQ205" s="110"/>
      <c r="BR205" s="110"/>
      <c r="BS205" s="110"/>
      <c r="BT205" s="110"/>
      <c r="BU205" s="110"/>
      <c r="BV205" s="110"/>
      <c r="BW205" s="110"/>
      <c r="BX205" s="110"/>
      <c r="BY205" s="110"/>
      <c r="BZ205" s="110"/>
      <c r="CA205" s="110"/>
      <c r="CB205" s="110"/>
      <c r="CC205" s="110"/>
      <c r="CD205" s="110"/>
      <c r="CE205" s="110"/>
      <c r="CF205" s="110"/>
      <c r="CG205" s="110"/>
      <c r="CH205" s="110"/>
      <c r="CI205" s="110"/>
      <c r="CJ205" s="110"/>
      <c r="CK205" s="110"/>
      <c r="CL205" s="110"/>
      <c r="CM205" s="110"/>
      <c r="CN205" s="110"/>
      <c r="CO205" s="110"/>
      <c r="CP205" s="110"/>
      <c r="CQ205" s="110"/>
      <c r="CR205" s="110"/>
      <c r="CS205" s="110"/>
      <c r="CT205" s="110"/>
      <c r="CU205" s="110"/>
      <c r="CV205" s="110"/>
      <c r="CW205" s="110"/>
      <c r="CX205" s="110"/>
      <c r="CY205" s="110"/>
      <c r="CZ205" s="110"/>
      <c r="DA205" s="110"/>
      <c r="DB205" s="110"/>
      <c r="DC205" s="110"/>
      <c r="DD205" s="110"/>
      <c r="DE205" s="110"/>
      <c r="DF205" s="110"/>
      <c r="DG205" s="110"/>
      <c r="DH205" s="110"/>
      <c r="DI205" s="110"/>
      <c r="DJ205" s="110"/>
      <c r="DK205" s="110"/>
      <c r="DL205" s="110"/>
      <c r="DM205" s="110"/>
      <c r="DN205" s="110"/>
      <c r="DO205" s="110"/>
      <c r="DP205" s="110"/>
      <c r="DQ205" s="110"/>
      <c r="DR205" s="110"/>
      <c r="DS205" s="110"/>
      <c r="DT205" s="110"/>
      <c r="DU205" s="110"/>
      <c r="DV205" s="110"/>
      <c r="DW205" s="110"/>
      <c r="DX205" s="110"/>
      <c r="DY205" s="110"/>
      <c r="DZ205" s="110"/>
      <c r="EA205" s="110"/>
      <c r="EB205" s="110"/>
      <c r="EC205" s="110"/>
    </row>
    <row r="206" spans="1:133" s="5" customFormat="1" ht="21.95" customHeight="1" thickBot="1" x14ac:dyDescent="0.25">
      <c r="A206" s="132"/>
      <c r="B206" s="132"/>
      <c r="C206" s="135"/>
      <c r="D206" s="138"/>
      <c r="E206" s="8">
        <v>133</v>
      </c>
      <c r="F206" s="33" t="s">
        <v>22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96">
        <f t="shared" si="71"/>
        <v>0</v>
      </c>
      <c r="T206" s="41">
        <f t="shared" ref="T206:T207" si="75">S206/12</f>
        <v>0</v>
      </c>
      <c r="U206" s="108">
        <f>SUM(S204:T206)</f>
        <v>27950000</v>
      </c>
      <c r="V206" s="110"/>
      <c r="W206" s="111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10"/>
      <c r="AY206" s="110"/>
      <c r="AZ206" s="110"/>
      <c r="BA206" s="110"/>
      <c r="BB206" s="110"/>
      <c r="BC206" s="110"/>
      <c r="BD206" s="110"/>
      <c r="BE206" s="110"/>
      <c r="BF206" s="110"/>
      <c r="BG206" s="110"/>
      <c r="BH206" s="110"/>
      <c r="BI206" s="110"/>
      <c r="BJ206" s="110"/>
      <c r="BK206" s="110"/>
      <c r="BL206" s="110"/>
      <c r="BM206" s="110"/>
      <c r="BN206" s="110"/>
      <c r="BO206" s="110"/>
      <c r="BP206" s="110"/>
      <c r="BQ206" s="110"/>
      <c r="BR206" s="110"/>
      <c r="BS206" s="110"/>
      <c r="BT206" s="110"/>
      <c r="BU206" s="110"/>
      <c r="BV206" s="110"/>
      <c r="BW206" s="110"/>
      <c r="BX206" s="110"/>
      <c r="BY206" s="110"/>
      <c r="BZ206" s="110"/>
      <c r="CA206" s="110"/>
      <c r="CB206" s="110"/>
      <c r="CC206" s="110"/>
      <c r="CD206" s="110"/>
      <c r="CE206" s="110"/>
      <c r="CF206" s="110"/>
      <c r="CG206" s="110"/>
      <c r="CH206" s="110"/>
      <c r="CI206" s="110"/>
      <c r="CJ206" s="110"/>
      <c r="CK206" s="110"/>
      <c r="CL206" s="110"/>
      <c r="CM206" s="110"/>
      <c r="CN206" s="110"/>
      <c r="CO206" s="110"/>
      <c r="CP206" s="110"/>
      <c r="CQ206" s="110"/>
      <c r="CR206" s="110"/>
      <c r="CS206" s="110"/>
      <c r="CT206" s="110"/>
      <c r="CU206" s="110"/>
      <c r="CV206" s="110"/>
      <c r="CW206" s="110"/>
      <c r="CX206" s="110"/>
      <c r="CY206" s="110"/>
      <c r="CZ206" s="110"/>
      <c r="DA206" s="110"/>
      <c r="DB206" s="110"/>
      <c r="DC206" s="110"/>
      <c r="DD206" s="110"/>
      <c r="DE206" s="110"/>
      <c r="DF206" s="110"/>
      <c r="DG206" s="110"/>
      <c r="DH206" s="110"/>
      <c r="DI206" s="110"/>
      <c r="DJ206" s="110"/>
      <c r="DK206" s="110"/>
      <c r="DL206" s="110"/>
      <c r="DM206" s="110"/>
      <c r="DN206" s="110"/>
      <c r="DO206" s="110"/>
      <c r="DP206" s="110"/>
      <c r="DQ206" s="110"/>
      <c r="DR206" s="110"/>
      <c r="DS206" s="110"/>
      <c r="DT206" s="110"/>
      <c r="DU206" s="110"/>
      <c r="DV206" s="110"/>
      <c r="DW206" s="110"/>
      <c r="DX206" s="110"/>
      <c r="DY206" s="110"/>
      <c r="DZ206" s="110"/>
      <c r="EA206" s="110"/>
      <c r="EB206" s="110"/>
      <c r="EC206" s="110"/>
    </row>
    <row r="207" spans="1:133" s="101" customFormat="1" ht="21.95" customHeight="1" thickBot="1" x14ac:dyDescent="0.25">
      <c r="A207" s="131">
        <v>53</v>
      </c>
      <c r="B207" s="131">
        <f t="shared" si="57"/>
        <v>1000</v>
      </c>
      <c r="C207" s="134">
        <v>3535937</v>
      </c>
      <c r="D207" s="140" t="s">
        <v>78</v>
      </c>
      <c r="E207" s="9">
        <v>144</v>
      </c>
      <c r="F207" s="16" t="s">
        <v>30</v>
      </c>
      <c r="G207" s="48">
        <v>2150000</v>
      </c>
      <c r="H207" s="48">
        <v>2150000</v>
      </c>
      <c r="I207" s="48">
        <v>2150000</v>
      </c>
      <c r="J207" s="48">
        <v>2150000</v>
      </c>
      <c r="K207" s="48">
        <v>2150000</v>
      </c>
      <c r="L207" s="48">
        <v>2150000</v>
      </c>
      <c r="M207" s="48">
        <v>2150000</v>
      </c>
      <c r="N207" s="48">
        <v>2150000</v>
      </c>
      <c r="O207" s="48">
        <v>2150000</v>
      </c>
      <c r="P207" s="48">
        <v>2150000</v>
      </c>
      <c r="Q207" s="48">
        <v>2150000</v>
      </c>
      <c r="R207" s="48">
        <v>2150000</v>
      </c>
      <c r="S207" s="92">
        <f t="shared" ref="S207:S209" si="76">SUM(G207:R207)</f>
        <v>25800000</v>
      </c>
      <c r="T207" s="43">
        <f t="shared" si="75"/>
        <v>2150000</v>
      </c>
      <c r="U207" s="107"/>
      <c r="V207" s="110"/>
      <c r="W207" s="111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  <c r="AR207" s="110"/>
      <c r="AS207" s="110"/>
      <c r="AT207" s="110"/>
      <c r="AU207" s="110"/>
      <c r="AV207" s="110"/>
      <c r="AW207" s="110"/>
      <c r="AX207" s="110"/>
      <c r="AY207" s="110"/>
      <c r="AZ207" s="110"/>
      <c r="BA207" s="110"/>
      <c r="BB207" s="110"/>
      <c r="BC207" s="110"/>
      <c r="BD207" s="110"/>
      <c r="BE207" s="110"/>
      <c r="BF207" s="110"/>
      <c r="BG207" s="110"/>
      <c r="BH207" s="110"/>
      <c r="BI207" s="110"/>
      <c r="BJ207" s="110"/>
      <c r="BK207" s="110"/>
      <c r="BL207" s="110"/>
      <c r="BM207" s="110"/>
      <c r="BN207" s="110"/>
      <c r="BO207" s="110"/>
      <c r="BP207" s="110"/>
      <c r="BQ207" s="110"/>
      <c r="BR207" s="110"/>
      <c r="BS207" s="110"/>
      <c r="BT207" s="110"/>
      <c r="BU207" s="110"/>
      <c r="BV207" s="110"/>
      <c r="BW207" s="110"/>
      <c r="BX207" s="110"/>
      <c r="BY207" s="110"/>
      <c r="BZ207" s="110"/>
      <c r="CA207" s="110"/>
      <c r="CB207" s="110"/>
      <c r="CC207" s="110"/>
      <c r="CD207" s="110"/>
      <c r="CE207" s="110"/>
      <c r="CF207" s="110"/>
      <c r="CG207" s="110"/>
      <c r="CH207" s="110"/>
      <c r="CI207" s="110"/>
      <c r="CJ207" s="110"/>
      <c r="CK207" s="110"/>
      <c r="CL207" s="110"/>
      <c r="CM207" s="110"/>
      <c r="CN207" s="110"/>
      <c r="CO207" s="110"/>
      <c r="CP207" s="110"/>
      <c r="CQ207" s="110"/>
      <c r="CR207" s="110"/>
      <c r="CS207" s="110"/>
      <c r="CT207" s="110"/>
      <c r="CU207" s="110"/>
      <c r="CV207" s="110"/>
      <c r="CW207" s="110"/>
      <c r="CX207" s="110"/>
      <c r="CY207" s="110"/>
      <c r="CZ207" s="110"/>
      <c r="DA207" s="110"/>
      <c r="DB207" s="110"/>
      <c r="DC207" s="110"/>
      <c r="DD207" s="110"/>
      <c r="DE207" s="110"/>
      <c r="DF207" s="110"/>
      <c r="DG207" s="110"/>
      <c r="DH207" s="110"/>
      <c r="DI207" s="110"/>
      <c r="DJ207" s="110"/>
      <c r="DK207" s="110"/>
      <c r="DL207" s="110"/>
      <c r="DM207" s="110"/>
      <c r="DN207" s="110"/>
      <c r="DO207" s="110"/>
      <c r="DP207" s="110"/>
      <c r="DQ207" s="110"/>
      <c r="DR207" s="110"/>
      <c r="DS207" s="110"/>
      <c r="DT207" s="110"/>
      <c r="DU207" s="110"/>
      <c r="DV207" s="110"/>
      <c r="DW207" s="110"/>
      <c r="DX207" s="110"/>
      <c r="DY207" s="110"/>
      <c r="DZ207" s="110"/>
      <c r="EA207" s="110"/>
      <c r="EB207" s="110"/>
      <c r="EC207" s="110"/>
    </row>
    <row r="208" spans="1:133" s="5" customFormat="1" ht="21.95" customHeight="1" x14ac:dyDescent="0.2">
      <c r="A208" s="131"/>
      <c r="B208" s="131"/>
      <c r="C208" s="134"/>
      <c r="D208" s="137"/>
      <c r="E208" s="9">
        <v>131</v>
      </c>
      <c r="F208" s="16" t="s">
        <v>26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92">
        <f t="shared" si="76"/>
        <v>0</v>
      </c>
      <c r="T208" s="36"/>
      <c r="U208" s="107"/>
      <c r="V208" s="110"/>
      <c r="W208" s="111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10"/>
      <c r="AY208" s="110"/>
      <c r="AZ208" s="110"/>
      <c r="BA208" s="110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  <c r="BL208" s="110"/>
      <c r="BM208" s="110"/>
      <c r="BN208" s="110"/>
      <c r="BO208" s="110"/>
      <c r="BP208" s="110"/>
      <c r="BQ208" s="110"/>
      <c r="BR208" s="110"/>
      <c r="BS208" s="110"/>
      <c r="BT208" s="110"/>
      <c r="BU208" s="110"/>
      <c r="BV208" s="110"/>
      <c r="BW208" s="110"/>
      <c r="BX208" s="110"/>
      <c r="BY208" s="110"/>
      <c r="BZ208" s="110"/>
      <c r="CA208" s="110"/>
      <c r="CB208" s="110"/>
      <c r="CC208" s="110"/>
      <c r="CD208" s="110"/>
      <c r="CE208" s="110"/>
      <c r="CF208" s="110"/>
      <c r="CG208" s="110"/>
      <c r="CH208" s="110"/>
      <c r="CI208" s="110"/>
      <c r="CJ208" s="110"/>
      <c r="CK208" s="110"/>
      <c r="CL208" s="110"/>
      <c r="CM208" s="110"/>
      <c r="CN208" s="110"/>
      <c r="CO208" s="110"/>
      <c r="CP208" s="110"/>
      <c r="CQ208" s="110"/>
      <c r="CR208" s="110"/>
      <c r="CS208" s="110"/>
      <c r="CT208" s="110"/>
      <c r="CU208" s="110"/>
      <c r="CV208" s="110"/>
      <c r="CW208" s="110"/>
      <c r="CX208" s="110"/>
      <c r="CY208" s="110"/>
      <c r="CZ208" s="110"/>
      <c r="DA208" s="110"/>
      <c r="DB208" s="110"/>
      <c r="DC208" s="110"/>
      <c r="DD208" s="110"/>
      <c r="DE208" s="110"/>
      <c r="DF208" s="110"/>
      <c r="DG208" s="110"/>
      <c r="DH208" s="110"/>
      <c r="DI208" s="110"/>
      <c r="DJ208" s="110"/>
      <c r="DK208" s="110"/>
      <c r="DL208" s="110"/>
      <c r="DM208" s="110"/>
      <c r="DN208" s="110"/>
      <c r="DO208" s="110"/>
      <c r="DP208" s="110"/>
      <c r="DQ208" s="110"/>
      <c r="DR208" s="110"/>
      <c r="DS208" s="110"/>
      <c r="DT208" s="110"/>
      <c r="DU208" s="110"/>
      <c r="DV208" s="110"/>
      <c r="DW208" s="110"/>
      <c r="DX208" s="110"/>
      <c r="DY208" s="110"/>
      <c r="DZ208" s="110"/>
      <c r="EA208" s="110"/>
      <c r="EB208" s="110"/>
      <c r="EC208" s="110"/>
    </row>
    <row r="209" spans="1:133" s="5" customFormat="1" ht="21.95" customHeight="1" thickBot="1" x14ac:dyDescent="0.25">
      <c r="A209" s="132"/>
      <c r="B209" s="132"/>
      <c r="C209" s="135"/>
      <c r="D209" s="138"/>
      <c r="E209" s="8">
        <v>133</v>
      </c>
      <c r="F209" s="33" t="s">
        <v>22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v>0</v>
      </c>
      <c r="P209" s="49">
        <v>0</v>
      </c>
      <c r="Q209" s="49">
        <v>0</v>
      </c>
      <c r="R209" s="53">
        <v>0</v>
      </c>
      <c r="S209" s="96">
        <f t="shared" si="76"/>
        <v>0</v>
      </c>
      <c r="T209" s="41">
        <f t="shared" ref="T209" si="77">S209/12</f>
        <v>0</v>
      </c>
      <c r="U209" s="108">
        <f>SUM(S207:T209)</f>
        <v>27950000</v>
      </c>
      <c r="V209" s="110"/>
      <c r="W209" s="111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10"/>
      <c r="AY209" s="110"/>
      <c r="AZ209" s="110"/>
      <c r="BA209" s="110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  <c r="BL209" s="110"/>
      <c r="BM209" s="110"/>
      <c r="BN209" s="110"/>
      <c r="BO209" s="110"/>
      <c r="BP209" s="110"/>
      <c r="BQ209" s="110"/>
      <c r="BR209" s="110"/>
      <c r="BS209" s="110"/>
      <c r="BT209" s="110"/>
      <c r="BU209" s="110"/>
      <c r="BV209" s="110"/>
      <c r="BW209" s="110"/>
      <c r="BX209" s="110"/>
      <c r="BY209" s="110"/>
      <c r="BZ209" s="110"/>
      <c r="CA209" s="110"/>
      <c r="CB209" s="110"/>
      <c r="CC209" s="110"/>
      <c r="CD209" s="110"/>
      <c r="CE209" s="110"/>
      <c r="CF209" s="110"/>
      <c r="CG209" s="110"/>
      <c r="CH209" s="110"/>
      <c r="CI209" s="110"/>
      <c r="CJ209" s="110"/>
      <c r="CK209" s="110"/>
      <c r="CL209" s="110"/>
      <c r="CM209" s="110"/>
      <c r="CN209" s="110"/>
      <c r="CO209" s="110"/>
      <c r="CP209" s="110"/>
      <c r="CQ209" s="110"/>
      <c r="CR209" s="110"/>
      <c r="CS209" s="110"/>
      <c r="CT209" s="110"/>
      <c r="CU209" s="110"/>
      <c r="CV209" s="110"/>
      <c r="CW209" s="110"/>
      <c r="CX209" s="110"/>
      <c r="CY209" s="110"/>
      <c r="CZ209" s="110"/>
      <c r="DA209" s="110"/>
      <c r="DB209" s="110"/>
      <c r="DC209" s="110"/>
      <c r="DD209" s="110"/>
      <c r="DE209" s="110"/>
      <c r="DF209" s="110"/>
      <c r="DG209" s="110"/>
      <c r="DH209" s="110"/>
      <c r="DI209" s="110"/>
      <c r="DJ209" s="110"/>
      <c r="DK209" s="110"/>
      <c r="DL209" s="110"/>
      <c r="DM209" s="110"/>
      <c r="DN209" s="110"/>
      <c r="DO209" s="110"/>
      <c r="DP209" s="110"/>
      <c r="DQ209" s="110"/>
      <c r="DR209" s="110"/>
      <c r="DS209" s="110"/>
      <c r="DT209" s="110"/>
      <c r="DU209" s="110"/>
      <c r="DV209" s="110"/>
      <c r="DW209" s="110"/>
      <c r="DX209" s="110"/>
      <c r="DY209" s="110"/>
      <c r="DZ209" s="110"/>
      <c r="EA209" s="110"/>
      <c r="EB209" s="110"/>
      <c r="EC209" s="110"/>
    </row>
    <row r="210" spans="1:133" s="101" customFormat="1" ht="21.95" customHeight="1" thickBot="1" x14ac:dyDescent="0.25">
      <c r="A210" s="130">
        <v>54</v>
      </c>
      <c r="B210" s="130">
        <f t="shared" si="57"/>
        <v>1000</v>
      </c>
      <c r="C210" s="139">
        <v>2801912</v>
      </c>
      <c r="D210" s="140" t="s">
        <v>65</v>
      </c>
      <c r="E210" s="11">
        <v>144</v>
      </c>
      <c r="F210" s="29" t="s">
        <v>30</v>
      </c>
      <c r="G210" s="64">
        <v>2500000</v>
      </c>
      <c r="H210" s="64">
        <v>2500000</v>
      </c>
      <c r="I210" s="64">
        <v>2500000</v>
      </c>
      <c r="J210" s="64">
        <v>2500000</v>
      </c>
      <c r="K210" s="64">
        <v>2500000</v>
      </c>
      <c r="L210" s="64">
        <v>2500000</v>
      </c>
      <c r="M210" s="64">
        <v>2500000</v>
      </c>
      <c r="N210" s="64">
        <v>2500000</v>
      </c>
      <c r="O210" s="64">
        <v>2500000</v>
      </c>
      <c r="P210" s="64">
        <v>2500000</v>
      </c>
      <c r="Q210" s="64">
        <v>2500000</v>
      </c>
      <c r="R210" s="64">
        <v>2500000</v>
      </c>
      <c r="S210" s="95">
        <f t="shared" ref="S210:S212" si="78">SUM(G210:R210)</f>
        <v>30000000</v>
      </c>
      <c r="T210" s="57">
        <f t="shared" si="72"/>
        <v>2500000</v>
      </c>
      <c r="U210" s="106"/>
      <c r="V210" s="110"/>
      <c r="W210" s="111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  <c r="AN210" s="110"/>
      <c r="AO210" s="110"/>
      <c r="AP210" s="110"/>
      <c r="AQ210" s="110"/>
      <c r="AR210" s="110"/>
      <c r="AS210" s="110"/>
      <c r="AT210" s="110"/>
      <c r="AU210" s="110"/>
      <c r="AV210" s="110"/>
      <c r="AW210" s="110"/>
      <c r="AX210" s="110"/>
      <c r="AY210" s="110"/>
      <c r="AZ210" s="110"/>
      <c r="BA210" s="110"/>
      <c r="BB210" s="110"/>
      <c r="BC210" s="110"/>
      <c r="BD210" s="110"/>
      <c r="BE210" s="110"/>
      <c r="BF210" s="110"/>
      <c r="BG210" s="110"/>
      <c r="BH210" s="110"/>
      <c r="BI210" s="110"/>
      <c r="BJ210" s="110"/>
      <c r="BK210" s="110"/>
      <c r="BL210" s="110"/>
      <c r="BM210" s="110"/>
      <c r="BN210" s="110"/>
      <c r="BO210" s="110"/>
      <c r="BP210" s="110"/>
      <c r="BQ210" s="110"/>
      <c r="BR210" s="110"/>
      <c r="BS210" s="110"/>
      <c r="BT210" s="110"/>
      <c r="BU210" s="110"/>
      <c r="BV210" s="110"/>
      <c r="BW210" s="110"/>
      <c r="BX210" s="110"/>
      <c r="BY210" s="110"/>
      <c r="BZ210" s="110"/>
      <c r="CA210" s="110"/>
      <c r="CB210" s="110"/>
      <c r="CC210" s="110"/>
      <c r="CD210" s="110"/>
      <c r="CE210" s="110"/>
      <c r="CF210" s="110"/>
      <c r="CG210" s="110"/>
      <c r="CH210" s="110"/>
      <c r="CI210" s="110"/>
      <c r="CJ210" s="110"/>
      <c r="CK210" s="110"/>
      <c r="CL210" s="110"/>
      <c r="CM210" s="110"/>
      <c r="CN210" s="110"/>
      <c r="CO210" s="110"/>
      <c r="CP210" s="110"/>
      <c r="CQ210" s="110"/>
      <c r="CR210" s="110"/>
      <c r="CS210" s="110"/>
      <c r="CT210" s="110"/>
      <c r="CU210" s="110"/>
      <c r="CV210" s="110"/>
      <c r="CW210" s="110"/>
      <c r="CX210" s="110"/>
      <c r="CY210" s="110"/>
      <c r="CZ210" s="110"/>
      <c r="DA210" s="110"/>
      <c r="DB210" s="110"/>
      <c r="DC210" s="110"/>
      <c r="DD210" s="110"/>
      <c r="DE210" s="110"/>
      <c r="DF210" s="110"/>
      <c r="DG210" s="110"/>
      <c r="DH210" s="110"/>
      <c r="DI210" s="110"/>
      <c r="DJ210" s="110"/>
      <c r="DK210" s="110"/>
      <c r="DL210" s="110"/>
      <c r="DM210" s="110"/>
      <c r="DN210" s="110"/>
      <c r="DO210" s="110"/>
      <c r="DP210" s="110"/>
      <c r="DQ210" s="110"/>
      <c r="DR210" s="110"/>
      <c r="DS210" s="110"/>
      <c r="DT210" s="110"/>
      <c r="DU210" s="110"/>
      <c r="DV210" s="110"/>
      <c r="DW210" s="110"/>
      <c r="DX210" s="110"/>
      <c r="DY210" s="110"/>
      <c r="DZ210" s="110"/>
      <c r="EA210" s="110"/>
      <c r="EB210" s="110"/>
      <c r="EC210" s="110"/>
    </row>
    <row r="211" spans="1:133" s="5" customFormat="1" ht="21.95" customHeight="1" x14ac:dyDescent="0.2">
      <c r="A211" s="131"/>
      <c r="B211" s="131"/>
      <c r="C211" s="134"/>
      <c r="D211" s="137"/>
      <c r="E211" s="66">
        <v>131</v>
      </c>
      <c r="F211" s="87" t="s">
        <v>26</v>
      </c>
      <c r="G211" s="60">
        <v>0</v>
      </c>
      <c r="H211" s="60">
        <v>0</v>
      </c>
      <c r="I211" s="60">
        <v>0</v>
      </c>
      <c r="J211" s="60">
        <v>0</v>
      </c>
      <c r="K211" s="60">
        <v>0</v>
      </c>
      <c r="L211" s="60"/>
      <c r="M211" s="60">
        <v>0</v>
      </c>
      <c r="N211" s="60">
        <v>0</v>
      </c>
      <c r="O211" s="60">
        <v>0</v>
      </c>
      <c r="P211" s="60">
        <v>0</v>
      </c>
      <c r="Q211" s="60">
        <v>0</v>
      </c>
      <c r="R211" s="60">
        <v>0</v>
      </c>
      <c r="S211" s="98">
        <f t="shared" si="78"/>
        <v>0</v>
      </c>
      <c r="T211" s="61"/>
      <c r="U211" s="107"/>
      <c r="V211" s="110"/>
      <c r="W211" s="111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10"/>
      <c r="BA211" s="110"/>
      <c r="BB211" s="110"/>
      <c r="BC211" s="110"/>
      <c r="BD211" s="110"/>
      <c r="BE211" s="110"/>
      <c r="BF211" s="110"/>
      <c r="BG211" s="110"/>
      <c r="BH211" s="110"/>
      <c r="BI211" s="110"/>
      <c r="BJ211" s="110"/>
      <c r="BK211" s="110"/>
      <c r="BL211" s="110"/>
      <c r="BM211" s="110"/>
      <c r="BN211" s="110"/>
      <c r="BO211" s="110"/>
      <c r="BP211" s="110"/>
      <c r="BQ211" s="110"/>
      <c r="BR211" s="110"/>
      <c r="BS211" s="110"/>
      <c r="BT211" s="110"/>
      <c r="BU211" s="110"/>
      <c r="BV211" s="110"/>
      <c r="BW211" s="110"/>
      <c r="BX211" s="110"/>
      <c r="BY211" s="110"/>
      <c r="BZ211" s="110"/>
      <c r="CA211" s="110"/>
      <c r="CB211" s="110"/>
      <c r="CC211" s="110"/>
      <c r="CD211" s="110"/>
      <c r="CE211" s="110"/>
      <c r="CF211" s="110"/>
      <c r="CG211" s="110"/>
      <c r="CH211" s="110"/>
      <c r="CI211" s="110"/>
      <c r="CJ211" s="110"/>
      <c r="CK211" s="110"/>
      <c r="CL211" s="110"/>
      <c r="CM211" s="110"/>
      <c r="CN211" s="110"/>
      <c r="CO211" s="110"/>
      <c r="CP211" s="110"/>
      <c r="CQ211" s="110"/>
      <c r="CR211" s="110"/>
      <c r="CS211" s="110"/>
      <c r="CT211" s="110"/>
      <c r="CU211" s="110"/>
      <c r="CV211" s="110"/>
      <c r="CW211" s="110"/>
      <c r="CX211" s="110"/>
      <c r="CY211" s="110"/>
      <c r="CZ211" s="110"/>
      <c r="DA211" s="110"/>
      <c r="DB211" s="110"/>
      <c r="DC211" s="110"/>
      <c r="DD211" s="110"/>
      <c r="DE211" s="110"/>
      <c r="DF211" s="110"/>
      <c r="DG211" s="110"/>
      <c r="DH211" s="110"/>
      <c r="DI211" s="110"/>
      <c r="DJ211" s="110"/>
      <c r="DK211" s="110"/>
      <c r="DL211" s="110"/>
      <c r="DM211" s="110"/>
      <c r="DN211" s="110"/>
      <c r="DO211" s="110"/>
      <c r="DP211" s="110"/>
      <c r="DQ211" s="110"/>
      <c r="DR211" s="110"/>
      <c r="DS211" s="110"/>
      <c r="DT211" s="110"/>
      <c r="DU211" s="110"/>
      <c r="DV211" s="110"/>
      <c r="DW211" s="110"/>
      <c r="DX211" s="110"/>
      <c r="DY211" s="110"/>
      <c r="DZ211" s="110"/>
      <c r="EA211" s="110"/>
      <c r="EB211" s="110"/>
      <c r="EC211" s="110"/>
    </row>
    <row r="212" spans="1:133" s="5" customFormat="1" ht="21.95" customHeight="1" thickBot="1" x14ac:dyDescent="0.25">
      <c r="A212" s="132"/>
      <c r="B212" s="132"/>
      <c r="C212" s="135"/>
      <c r="D212" s="138"/>
      <c r="E212" s="10">
        <v>133</v>
      </c>
      <c r="F212" s="30" t="s">
        <v>22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51">
        <v>0</v>
      </c>
      <c r="S212" s="91">
        <f t="shared" si="78"/>
        <v>0</v>
      </c>
      <c r="T212" s="41">
        <f t="shared" ref="T212" si="79">S212/12</f>
        <v>0</v>
      </c>
      <c r="U212" s="72">
        <f>SUM(S210:T212)</f>
        <v>32500000</v>
      </c>
      <c r="V212" s="110"/>
      <c r="W212" s="111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  <c r="AN212" s="110"/>
      <c r="AO212" s="110"/>
      <c r="AP212" s="110"/>
      <c r="AQ212" s="110"/>
      <c r="AR212" s="110"/>
      <c r="AS212" s="110"/>
      <c r="AT212" s="110"/>
      <c r="AU212" s="110"/>
      <c r="AV212" s="110"/>
      <c r="AW212" s="110"/>
      <c r="AX212" s="110"/>
      <c r="AY212" s="110"/>
      <c r="AZ212" s="110"/>
      <c r="BA212" s="110"/>
      <c r="BB212" s="110"/>
      <c r="BC212" s="110"/>
      <c r="BD212" s="110"/>
      <c r="BE212" s="110"/>
      <c r="BF212" s="110"/>
      <c r="BG212" s="110"/>
      <c r="BH212" s="110"/>
      <c r="BI212" s="110"/>
      <c r="BJ212" s="110"/>
      <c r="BK212" s="110"/>
      <c r="BL212" s="110"/>
      <c r="BM212" s="110"/>
      <c r="BN212" s="110"/>
      <c r="BO212" s="110"/>
      <c r="BP212" s="110"/>
      <c r="BQ212" s="110"/>
      <c r="BR212" s="110"/>
      <c r="BS212" s="110"/>
      <c r="BT212" s="110"/>
      <c r="BU212" s="110"/>
      <c r="BV212" s="110"/>
      <c r="BW212" s="110"/>
      <c r="BX212" s="110"/>
      <c r="BY212" s="110"/>
      <c r="BZ212" s="110"/>
      <c r="CA212" s="110"/>
      <c r="CB212" s="110"/>
      <c r="CC212" s="110"/>
      <c r="CD212" s="110"/>
      <c r="CE212" s="110"/>
      <c r="CF212" s="110"/>
      <c r="CG212" s="110"/>
      <c r="CH212" s="110"/>
      <c r="CI212" s="110"/>
      <c r="CJ212" s="110"/>
      <c r="CK212" s="110"/>
      <c r="CL212" s="110"/>
      <c r="CM212" s="110"/>
      <c r="CN212" s="110"/>
      <c r="CO212" s="110"/>
      <c r="CP212" s="110"/>
      <c r="CQ212" s="110"/>
      <c r="CR212" s="110"/>
      <c r="CS212" s="110"/>
      <c r="CT212" s="110"/>
      <c r="CU212" s="110"/>
      <c r="CV212" s="110"/>
      <c r="CW212" s="110"/>
      <c r="CX212" s="110"/>
      <c r="CY212" s="110"/>
      <c r="CZ212" s="110"/>
      <c r="DA212" s="110"/>
      <c r="DB212" s="110"/>
      <c r="DC212" s="110"/>
      <c r="DD212" s="110"/>
      <c r="DE212" s="110"/>
      <c r="DF212" s="110"/>
      <c r="DG212" s="110"/>
      <c r="DH212" s="110"/>
      <c r="DI212" s="110"/>
      <c r="DJ212" s="110"/>
      <c r="DK212" s="110"/>
      <c r="DL212" s="110"/>
      <c r="DM212" s="110"/>
      <c r="DN212" s="110"/>
      <c r="DO212" s="110"/>
      <c r="DP212" s="110"/>
      <c r="DQ212" s="110"/>
      <c r="DR212" s="110"/>
      <c r="DS212" s="110"/>
      <c r="DT212" s="110"/>
      <c r="DU212" s="110"/>
      <c r="DV212" s="110"/>
      <c r="DW212" s="110"/>
      <c r="DX212" s="110"/>
      <c r="DY212" s="110"/>
      <c r="DZ212" s="110"/>
      <c r="EA212" s="110"/>
      <c r="EB212" s="110"/>
      <c r="EC212" s="110"/>
    </row>
    <row r="213" spans="1:133" s="5" customFormat="1" ht="21.95" customHeight="1" x14ac:dyDescent="0.2">
      <c r="A213" s="131">
        <v>55</v>
      </c>
      <c r="B213" s="131">
        <f t="shared" si="57"/>
        <v>1000</v>
      </c>
      <c r="C213" s="134">
        <v>3262352</v>
      </c>
      <c r="D213" s="140" t="s">
        <v>83</v>
      </c>
      <c r="E213" s="11">
        <v>144</v>
      </c>
      <c r="F213" s="16" t="s">
        <v>30</v>
      </c>
      <c r="G213" s="48">
        <v>2000000</v>
      </c>
      <c r="H213" s="48">
        <v>2000000</v>
      </c>
      <c r="I213" s="48">
        <v>2000000</v>
      </c>
      <c r="J213" s="48">
        <v>2000000</v>
      </c>
      <c r="K213" s="48">
        <v>2000000</v>
      </c>
      <c r="L213" s="48">
        <v>2000000</v>
      </c>
      <c r="M213" s="48">
        <v>2000000</v>
      </c>
      <c r="N213" s="48">
        <v>2000000</v>
      </c>
      <c r="O213" s="48">
        <v>2000000</v>
      </c>
      <c r="P213" s="48">
        <v>2000000</v>
      </c>
      <c r="Q213" s="48">
        <v>2000000</v>
      </c>
      <c r="R213" s="48">
        <v>2000000</v>
      </c>
      <c r="S213" s="92">
        <f t="shared" ref="S213:S218" si="80">SUM(G213:R213)</f>
        <v>24000000</v>
      </c>
      <c r="T213" s="43">
        <f t="shared" ref="T213" si="81">S213/12</f>
        <v>2000000</v>
      </c>
      <c r="U213" s="107"/>
      <c r="V213" s="110"/>
      <c r="W213" s="111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  <c r="AN213" s="110"/>
      <c r="AO213" s="110"/>
      <c r="AP213" s="110"/>
      <c r="AQ213" s="110"/>
      <c r="AR213" s="110"/>
      <c r="AS213" s="110"/>
      <c r="AT213" s="110"/>
      <c r="AU213" s="110"/>
      <c r="AV213" s="110"/>
      <c r="AW213" s="110"/>
      <c r="AX213" s="110"/>
      <c r="AY213" s="110"/>
      <c r="AZ213" s="110"/>
      <c r="BA213" s="110"/>
      <c r="BB213" s="110"/>
      <c r="BC213" s="110"/>
      <c r="BD213" s="110"/>
      <c r="BE213" s="110"/>
      <c r="BF213" s="110"/>
      <c r="BG213" s="110"/>
      <c r="BH213" s="110"/>
      <c r="BI213" s="110"/>
      <c r="BJ213" s="110"/>
      <c r="BK213" s="110"/>
      <c r="BL213" s="110"/>
      <c r="BM213" s="110"/>
      <c r="BN213" s="110"/>
      <c r="BO213" s="110"/>
      <c r="BP213" s="110"/>
      <c r="BQ213" s="110"/>
      <c r="BR213" s="110"/>
      <c r="BS213" s="110"/>
      <c r="BT213" s="110"/>
      <c r="BU213" s="110"/>
      <c r="BV213" s="110"/>
      <c r="BW213" s="110"/>
      <c r="BX213" s="110"/>
      <c r="BY213" s="110"/>
      <c r="BZ213" s="110"/>
      <c r="CA213" s="110"/>
      <c r="CB213" s="110"/>
      <c r="CC213" s="110"/>
      <c r="CD213" s="110"/>
      <c r="CE213" s="110"/>
      <c r="CF213" s="110"/>
      <c r="CG213" s="110"/>
      <c r="CH213" s="110"/>
      <c r="CI213" s="110"/>
      <c r="CJ213" s="110"/>
      <c r="CK213" s="110"/>
      <c r="CL213" s="110"/>
      <c r="CM213" s="110"/>
      <c r="CN213" s="110"/>
      <c r="CO213" s="110"/>
      <c r="CP213" s="110"/>
      <c r="CQ213" s="110"/>
      <c r="CR213" s="110"/>
      <c r="CS213" s="110"/>
      <c r="CT213" s="110"/>
      <c r="CU213" s="110"/>
      <c r="CV213" s="110"/>
      <c r="CW213" s="110"/>
      <c r="CX213" s="110"/>
      <c r="CY213" s="110"/>
      <c r="CZ213" s="110"/>
      <c r="DA213" s="110"/>
      <c r="DB213" s="110"/>
      <c r="DC213" s="110"/>
      <c r="DD213" s="110"/>
      <c r="DE213" s="110"/>
      <c r="DF213" s="110"/>
      <c r="DG213" s="110"/>
      <c r="DH213" s="110"/>
      <c r="DI213" s="110"/>
      <c r="DJ213" s="110"/>
      <c r="DK213" s="110"/>
      <c r="DL213" s="110"/>
      <c r="DM213" s="110"/>
      <c r="DN213" s="110"/>
      <c r="DO213" s="110"/>
      <c r="DP213" s="110"/>
      <c r="DQ213" s="110"/>
      <c r="DR213" s="110"/>
      <c r="DS213" s="110"/>
      <c r="DT213" s="110"/>
      <c r="DU213" s="110"/>
      <c r="DV213" s="110"/>
      <c r="DW213" s="110"/>
      <c r="DX213" s="110"/>
      <c r="DY213" s="110"/>
      <c r="DZ213" s="110"/>
      <c r="EA213" s="110"/>
      <c r="EB213" s="110"/>
      <c r="EC213" s="110"/>
    </row>
    <row r="214" spans="1:133" s="5" customFormat="1" ht="21.95" customHeight="1" x14ac:dyDescent="0.2">
      <c r="A214" s="131"/>
      <c r="B214" s="131"/>
      <c r="C214" s="134"/>
      <c r="D214" s="137"/>
      <c r="E214" s="9">
        <v>131</v>
      </c>
      <c r="F214" s="16" t="s">
        <v>26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92">
        <f t="shared" si="80"/>
        <v>0</v>
      </c>
      <c r="T214" s="36"/>
      <c r="U214" s="107"/>
      <c r="V214" s="110"/>
      <c r="W214" s="111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  <c r="AN214" s="110"/>
      <c r="AO214" s="110"/>
      <c r="AP214" s="110"/>
      <c r="AQ214" s="110"/>
      <c r="AR214" s="110"/>
      <c r="AS214" s="110"/>
      <c r="AT214" s="110"/>
      <c r="AU214" s="110"/>
      <c r="AV214" s="110"/>
      <c r="AW214" s="110"/>
      <c r="AX214" s="110"/>
      <c r="AY214" s="110"/>
      <c r="AZ214" s="110"/>
      <c r="BA214" s="110"/>
      <c r="BB214" s="110"/>
      <c r="BC214" s="110"/>
      <c r="BD214" s="110"/>
      <c r="BE214" s="110"/>
      <c r="BF214" s="110"/>
      <c r="BG214" s="110"/>
      <c r="BH214" s="110"/>
      <c r="BI214" s="110"/>
      <c r="BJ214" s="110"/>
      <c r="BK214" s="110"/>
      <c r="BL214" s="110"/>
      <c r="BM214" s="110"/>
      <c r="BN214" s="110"/>
      <c r="BO214" s="110"/>
      <c r="BP214" s="110"/>
      <c r="BQ214" s="110"/>
      <c r="BR214" s="110"/>
      <c r="BS214" s="110"/>
      <c r="BT214" s="110"/>
      <c r="BU214" s="110"/>
      <c r="BV214" s="110"/>
      <c r="BW214" s="110"/>
      <c r="BX214" s="110"/>
      <c r="BY214" s="110"/>
      <c r="BZ214" s="110"/>
      <c r="CA214" s="110"/>
      <c r="CB214" s="110"/>
      <c r="CC214" s="110"/>
      <c r="CD214" s="110"/>
      <c r="CE214" s="110"/>
      <c r="CF214" s="110"/>
      <c r="CG214" s="110"/>
      <c r="CH214" s="110"/>
      <c r="CI214" s="110"/>
      <c r="CJ214" s="110"/>
      <c r="CK214" s="110"/>
      <c r="CL214" s="110"/>
      <c r="CM214" s="110"/>
      <c r="CN214" s="110"/>
      <c r="CO214" s="110"/>
      <c r="CP214" s="110"/>
      <c r="CQ214" s="110"/>
      <c r="CR214" s="110"/>
      <c r="CS214" s="110"/>
      <c r="CT214" s="110"/>
      <c r="CU214" s="110"/>
      <c r="CV214" s="110"/>
      <c r="CW214" s="110"/>
      <c r="CX214" s="110"/>
      <c r="CY214" s="110"/>
      <c r="CZ214" s="110"/>
      <c r="DA214" s="110"/>
      <c r="DB214" s="110"/>
      <c r="DC214" s="110"/>
      <c r="DD214" s="110"/>
      <c r="DE214" s="110"/>
      <c r="DF214" s="110"/>
      <c r="DG214" s="110"/>
      <c r="DH214" s="110"/>
      <c r="DI214" s="110"/>
      <c r="DJ214" s="110"/>
      <c r="DK214" s="110"/>
      <c r="DL214" s="110"/>
      <c r="DM214" s="110"/>
      <c r="DN214" s="110"/>
      <c r="DO214" s="110"/>
      <c r="DP214" s="110"/>
      <c r="DQ214" s="110"/>
      <c r="DR214" s="110"/>
      <c r="DS214" s="110"/>
      <c r="DT214" s="110"/>
      <c r="DU214" s="110"/>
      <c r="DV214" s="110"/>
      <c r="DW214" s="110"/>
      <c r="DX214" s="110"/>
      <c r="DY214" s="110"/>
      <c r="DZ214" s="110"/>
      <c r="EA214" s="110"/>
      <c r="EB214" s="110"/>
      <c r="EC214" s="110"/>
    </row>
    <row r="215" spans="1:133" s="5" customFormat="1" ht="21.95" customHeight="1" x14ac:dyDescent="0.2">
      <c r="A215" s="131"/>
      <c r="B215" s="131"/>
      <c r="C215" s="134"/>
      <c r="D215" s="137"/>
      <c r="E215" s="9">
        <v>133</v>
      </c>
      <c r="F215" s="16" t="s">
        <v>22</v>
      </c>
      <c r="G215" s="35">
        <v>500000</v>
      </c>
      <c r="H215" s="35">
        <v>500000</v>
      </c>
      <c r="I215" s="35">
        <v>500000</v>
      </c>
      <c r="J215" s="35">
        <v>500000</v>
      </c>
      <c r="K215" s="35">
        <v>500000</v>
      </c>
      <c r="L215" s="35">
        <v>500000</v>
      </c>
      <c r="M215" s="35">
        <v>500000</v>
      </c>
      <c r="N215" s="35">
        <v>500000</v>
      </c>
      <c r="O215" s="35">
        <v>500000</v>
      </c>
      <c r="P215" s="48">
        <v>500000</v>
      </c>
      <c r="Q215" s="48">
        <v>500000</v>
      </c>
      <c r="R215" s="55">
        <v>500000</v>
      </c>
      <c r="S215" s="92">
        <f t="shared" si="80"/>
        <v>6000000</v>
      </c>
      <c r="T215" s="36">
        <f t="shared" ref="T215:T218" si="82">S215/12</f>
        <v>500000</v>
      </c>
      <c r="U215" s="107">
        <f>SUM(S213:T218)</f>
        <v>32500000</v>
      </c>
      <c r="V215" s="110"/>
      <c r="W215" s="111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  <c r="AN215" s="110"/>
      <c r="AO215" s="110"/>
      <c r="AP215" s="110"/>
      <c r="AQ215" s="110"/>
      <c r="AR215" s="110"/>
      <c r="AS215" s="110"/>
      <c r="AT215" s="110"/>
      <c r="AU215" s="110"/>
      <c r="AV215" s="110"/>
      <c r="AW215" s="110"/>
      <c r="AX215" s="110"/>
      <c r="AY215" s="110"/>
      <c r="AZ215" s="110"/>
      <c r="BA215" s="110"/>
      <c r="BB215" s="110"/>
      <c r="BC215" s="110"/>
      <c r="BD215" s="110"/>
      <c r="BE215" s="110"/>
      <c r="BF215" s="110"/>
      <c r="BG215" s="110"/>
      <c r="BH215" s="110"/>
      <c r="BI215" s="110"/>
      <c r="BJ215" s="110"/>
      <c r="BK215" s="110"/>
      <c r="BL215" s="110"/>
      <c r="BM215" s="110"/>
      <c r="BN215" s="110"/>
      <c r="BO215" s="110"/>
      <c r="BP215" s="110"/>
      <c r="BQ215" s="110"/>
      <c r="BR215" s="110"/>
      <c r="BS215" s="110"/>
      <c r="BT215" s="110"/>
      <c r="BU215" s="110"/>
      <c r="BV215" s="110"/>
      <c r="BW215" s="110"/>
      <c r="BX215" s="110"/>
      <c r="BY215" s="110"/>
      <c r="BZ215" s="110"/>
      <c r="CA215" s="110"/>
      <c r="CB215" s="110"/>
      <c r="CC215" s="110"/>
      <c r="CD215" s="110"/>
      <c r="CE215" s="110"/>
      <c r="CF215" s="110"/>
      <c r="CG215" s="110"/>
      <c r="CH215" s="110"/>
      <c r="CI215" s="110"/>
      <c r="CJ215" s="110"/>
      <c r="CK215" s="110"/>
      <c r="CL215" s="110"/>
      <c r="CM215" s="110"/>
      <c r="CN215" s="110"/>
      <c r="CO215" s="110"/>
      <c r="CP215" s="110"/>
      <c r="CQ215" s="110"/>
      <c r="CR215" s="110"/>
      <c r="CS215" s="110"/>
      <c r="CT215" s="110"/>
      <c r="CU215" s="110"/>
      <c r="CV215" s="110"/>
      <c r="CW215" s="110"/>
      <c r="CX215" s="110"/>
      <c r="CY215" s="110"/>
      <c r="CZ215" s="110"/>
      <c r="DA215" s="110"/>
      <c r="DB215" s="110"/>
      <c r="DC215" s="110"/>
      <c r="DD215" s="110"/>
      <c r="DE215" s="110"/>
      <c r="DF215" s="110"/>
      <c r="DG215" s="110"/>
      <c r="DH215" s="110"/>
      <c r="DI215" s="110"/>
      <c r="DJ215" s="110"/>
      <c r="DK215" s="110"/>
      <c r="DL215" s="110"/>
      <c r="DM215" s="110"/>
      <c r="DN215" s="110"/>
      <c r="DO215" s="110"/>
      <c r="DP215" s="110"/>
      <c r="DQ215" s="110"/>
      <c r="DR215" s="110"/>
      <c r="DS215" s="110"/>
      <c r="DT215" s="110"/>
      <c r="DU215" s="110"/>
      <c r="DV215" s="110"/>
      <c r="DW215" s="110"/>
      <c r="DX215" s="110"/>
      <c r="DY215" s="110"/>
      <c r="DZ215" s="110"/>
      <c r="EA215" s="110"/>
      <c r="EB215" s="110"/>
      <c r="EC215" s="110"/>
    </row>
    <row r="216" spans="1:133" s="5" customFormat="1" ht="21" customHeight="1" x14ac:dyDescent="0.2">
      <c r="A216" s="131"/>
      <c r="B216" s="131"/>
      <c r="C216" s="134"/>
      <c r="D216" s="137"/>
      <c r="E216" s="9">
        <v>123</v>
      </c>
      <c r="F216" s="16" t="s">
        <v>24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92">
        <f t="shared" si="80"/>
        <v>0</v>
      </c>
      <c r="T216" s="36">
        <f t="shared" si="82"/>
        <v>0</v>
      </c>
      <c r="U216" s="107"/>
      <c r="V216" s="110"/>
      <c r="W216" s="111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  <c r="AR216" s="110"/>
      <c r="AS216" s="110"/>
      <c r="AT216" s="110"/>
      <c r="AU216" s="110"/>
      <c r="AV216" s="110"/>
      <c r="AW216" s="110"/>
      <c r="AX216" s="110"/>
      <c r="AY216" s="110"/>
      <c r="AZ216" s="110"/>
      <c r="BA216" s="110"/>
      <c r="BB216" s="110"/>
      <c r="BC216" s="110"/>
      <c r="BD216" s="110"/>
      <c r="BE216" s="110"/>
      <c r="BF216" s="110"/>
      <c r="BG216" s="110"/>
      <c r="BH216" s="110"/>
      <c r="BI216" s="110"/>
      <c r="BJ216" s="110"/>
      <c r="BK216" s="110"/>
      <c r="BL216" s="110"/>
      <c r="BM216" s="110"/>
      <c r="BN216" s="110"/>
      <c r="BO216" s="110"/>
      <c r="BP216" s="110"/>
      <c r="BQ216" s="110"/>
      <c r="BR216" s="110"/>
      <c r="BS216" s="110"/>
      <c r="BT216" s="110"/>
      <c r="BU216" s="110"/>
      <c r="BV216" s="110"/>
      <c r="BW216" s="110"/>
      <c r="BX216" s="110"/>
      <c r="BY216" s="110"/>
      <c r="BZ216" s="110"/>
      <c r="CA216" s="110"/>
      <c r="CB216" s="110"/>
      <c r="CC216" s="110"/>
      <c r="CD216" s="110"/>
      <c r="CE216" s="110"/>
      <c r="CF216" s="110"/>
      <c r="CG216" s="110"/>
      <c r="CH216" s="110"/>
      <c r="CI216" s="110"/>
      <c r="CJ216" s="110"/>
      <c r="CK216" s="110"/>
      <c r="CL216" s="110"/>
      <c r="CM216" s="110"/>
      <c r="CN216" s="110"/>
      <c r="CO216" s="110"/>
      <c r="CP216" s="110"/>
      <c r="CQ216" s="110"/>
      <c r="CR216" s="110"/>
      <c r="CS216" s="110"/>
      <c r="CT216" s="110"/>
      <c r="CU216" s="110"/>
      <c r="CV216" s="110"/>
      <c r="CW216" s="110"/>
      <c r="CX216" s="110"/>
      <c r="CY216" s="110"/>
      <c r="CZ216" s="110"/>
      <c r="DA216" s="110"/>
      <c r="DB216" s="110"/>
      <c r="DC216" s="110"/>
      <c r="DD216" s="110"/>
      <c r="DE216" s="110"/>
      <c r="DF216" s="110"/>
      <c r="DG216" s="110"/>
      <c r="DH216" s="110"/>
      <c r="DI216" s="110"/>
      <c r="DJ216" s="110"/>
      <c r="DK216" s="110"/>
      <c r="DL216" s="110"/>
      <c r="DM216" s="110"/>
      <c r="DN216" s="110"/>
      <c r="DO216" s="110"/>
      <c r="DP216" s="110"/>
      <c r="DQ216" s="110"/>
      <c r="DR216" s="110"/>
      <c r="DS216" s="110"/>
      <c r="DT216" s="110"/>
      <c r="DU216" s="110"/>
      <c r="DV216" s="110"/>
      <c r="DW216" s="110"/>
      <c r="DX216" s="110"/>
      <c r="DY216" s="110"/>
      <c r="DZ216" s="110"/>
      <c r="EA216" s="110"/>
      <c r="EB216" s="110"/>
      <c r="EC216" s="110"/>
    </row>
    <row r="217" spans="1:133" s="5" customFormat="1" ht="21.95" customHeight="1" x14ac:dyDescent="0.2">
      <c r="A217" s="131"/>
      <c r="B217" s="131"/>
      <c r="C217" s="134"/>
      <c r="D217" s="137"/>
      <c r="E217" s="9">
        <v>125</v>
      </c>
      <c r="F217" s="16" t="s">
        <v>29</v>
      </c>
      <c r="G217" s="58">
        <v>0</v>
      </c>
      <c r="H217" s="52">
        <v>0</v>
      </c>
      <c r="I217" s="52">
        <v>0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92">
        <f t="shared" si="80"/>
        <v>0</v>
      </c>
      <c r="T217" s="36">
        <f t="shared" si="82"/>
        <v>0</v>
      </c>
      <c r="U217" s="107"/>
      <c r="V217" s="110"/>
      <c r="W217" s="111"/>
      <c r="X217" s="110"/>
      <c r="Y217" s="110"/>
      <c r="Z217" s="110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  <c r="AR217" s="110"/>
      <c r="AS217" s="110"/>
      <c r="AT217" s="110"/>
      <c r="AU217" s="110"/>
      <c r="AV217" s="110"/>
      <c r="AW217" s="110"/>
      <c r="AX217" s="110"/>
      <c r="AY217" s="110"/>
      <c r="AZ217" s="110"/>
      <c r="BA217" s="110"/>
      <c r="BB217" s="110"/>
      <c r="BC217" s="110"/>
      <c r="BD217" s="110"/>
      <c r="BE217" s="110"/>
      <c r="BF217" s="110"/>
      <c r="BG217" s="110"/>
      <c r="BH217" s="110"/>
      <c r="BI217" s="110"/>
      <c r="BJ217" s="110"/>
      <c r="BK217" s="110"/>
      <c r="BL217" s="110"/>
      <c r="BM217" s="110"/>
      <c r="BN217" s="110"/>
      <c r="BO217" s="110"/>
      <c r="BP217" s="110"/>
      <c r="BQ217" s="110"/>
      <c r="BR217" s="110"/>
      <c r="BS217" s="110"/>
      <c r="BT217" s="110"/>
      <c r="BU217" s="110"/>
      <c r="BV217" s="110"/>
      <c r="BW217" s="110"/>
      <c r="BX217" s="110"/>
      <c r="BY217" s="110"/>
      <c r="BZ217" s="110"/>
      <c r="CA217" s="110"/>
      <c r="CB217" s="110"/>
      <c r="CC217" s="110"/>
      <c r="CD217" s="110"/>
      <c r="CE217" s="110"/>
      <c r="CF217" s="110"/>
      <c r="CG217" s="110"/>
      <c r="CH217" s="110"/>
      <c r="CI217" s="110"/>
      <c r="CJ217" s="110"/>
      <c r="CK217" s="110"/>
      <c r="CL217" s="110"/>
      <c r="CM217" s="110"/>
      <c r="CN217" s="110"/>
      <c r="CO217" s="110"/>
      <c r="CP217" s="110"/>
      <c r="CQ217" s="110"/>
      <c r="CR217" s="110"/>
      <c r="CS217" s="110"/>
      <c r="CT217" s="110"/>
      <c r="CU217" s="110"/>
      <c r="CV217" s="110"/>
      <c r="CW217" s="110"/>
      <c r="CX217" s="110"/>
      <c r="CY217" s="110"/>
      <c r="CZ217" s="110"/>
      <c r="DA217" s="110"/>
      <c r="DB217" s="110"/>
      <c r="DC217" s="110"/>
      <c r="DD217" s="110"/>
      <c r="DE217" s="110"/>
      <c r="DF217" s="110"/>
      <c r="DG217" s="110"/>
      <c r="DH217" s="110"/>
      <c r="DI217" s="110"/>
      <c r="DJ217" s="110"/>
      <c r="DK217" s="110"/>
      <c r="DL217" s="110"/>
      <c r="DM217" s="110"/>
      <c r="DN217" s="110"/>
      <c r="DO217" s="110"/>
      <c r="DP217" s="110"/>
      <c r="DQ217" s="110"/>
      <c r="DR217" s="110"/>
      <c r="DS217" s="110"/>
      <c r="DT217" s="110"/>
      <c r="DU217" s="110"/>
      <c r="DV217" s="110"/>
      <c r="DW217" s="110"/>
      <c r="DX217" s="110"/>
      <c r="DY217" s="110"/>
      <c r="DZ217" s="110"/>
      <c r="EA217" s="110"/>
      <c r="EB217" s="110"/>
      <c r="EC217" s="110"/>
    </row>
    <row r="218" spans="1:133" s="5" customFormat="1" ht="21.95" customHeight="1" thickBot="1" x14ac:dyDescent="0.25">
      <c r="A218" s="132"/>
      <c r="B218" s="132"/>
      <c r="C218" s="135"/>
      <c r="D218" s="138"/>
      <c r="E218" s="8">
        <v>232</v>
      </c>
      <c r="F218" s="30" t="s">
        <v>21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1">
        <v>0</v>
      </c>
      <c r="M218" s="51">
        <v>0</v>
      </c>
      <c r="N218" s="51">
        <v>0</v>
      </c>
      <c r="O218" s="37">
        <v>0</v>
      </c>
      <c r="P218" s="37">
        <v>0</v>
      </c>
      <c r="Q218" s="51">
        <v>0</v>
      </c>
      <c r="R218" s="37">
        <v>0</v>
      </c>
      <c r="S218" s="91">
        <f t="shared" si="80"/>
        <v>0</v>
      </c>
      <c r="T218" s="41">
        <f t="shared" si="82"/>
        <v>0</v>
      </c>
      <c r="U218" s="108"/>
      <c r="V218" s="110"/>
      <c r="W218" s="111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0"/>
      <c r="BB218" s="110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0"/>
      <c r="BN218" s="110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0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10"/>
      <c r="CM218" s="110"/>
      <c r="CN218" s="110"/>
      <c r="CO218" s="110"/>
      <c r="CP218" s="110"/>
      <c r="CQ218" s="110"/>
      <c r="CR218" s="110"/>
      <c r="CS218" s="110"/>
      <c r="CT218" s="110"/>
      <c r="CU218" s="110"/>
      <c r="CV218" s="110"/>
      <c r="CW218" s="110"/>
      <c r="CX218" s="110"/>
      <c r="CY218" s="110"/>
      <c r="CZ218" s="110"/>
      <c r="DA218" s="110"/>
      <c r="DB218" s="110"/>
      <c r="DC218" s="110"/>
      <c r="DD218" s="110"/>
      <c r="DE218" s="110"/>
      <c r="DF218" s="110"/>
      <c r="DG218" s="110"/>
      <c r="DH218" s="110"/>
      <c r="DI218" s="110"/>
      <c r="DJ218" s="110"/>
      <c r="DK218" s="110"/>
      <c r="DL218" s="110"/>
      <c r="DM218" s="110"/>
      <c r="DN218" s="110"/>
      <c r="DO218" s="110"/>
      <c r="DP218" s="110"/>
      <c r="DQ218" s="110"/>
      <c r="DR218" s="110"/>
      <c r="DS218" s="110"/>
      <c r="DT218" s="110"/>
      <c r="DU218" s="110"/>
      <c r="DV218" s="110"/>
      <c r="DW218" s="110"/>
      <c r="DX218" s="110"/>
      <c r="DY218" s="110"/>
      <c r="DZ218" s="110"/>
      <c r="EA218" s="110"/>
      <c r="EB218" s="110"/>
      <c r="EC218" s="110"/>
    </row>
    <row r="219" spans="1:133" s="5" customFormat="1" ht="21.95" customHeight="1" x14ac:dyDescent="0.2">
      <c r="A219" s="131">
        <v>56</v>
      </c>
      <c r="B219" s="130">
        <f t="shared" si="57"/>
        <v>1000</v>
      </c>
      <c r="C219" s="139">
        <v>40773974</v>
      </c>
      <c r="D219" s="140" t="s">
        <v>69</v>
      </c>
      <c r="E219" s="11">
        <v>144</v>
      </c>
      <c r="F219" s="16" t="s">
        <v>30</v>
      </c>
      <c r="G219" s="48">
        <v>2000000</v>
      </c>
      <c r="H219" s="48">
        <v>2000000</v>
      </c>
      <c r="I219" s="48">
        <v>2000000</v>
      </c>
      <c r="J219" s="48">
        <v>2000000</v>
      </c>
      <c r="K219" s="48">
        <v>2000000</v>
      </c>
      <c r="L219" s="48">
        <v>2000000</v>
      </c>
      <c r="M219" s="48">
        <v>2000000</v>
      </c>
      <c r="N219" s="48">
        <v>2000000</v>
      </c>
      <c r="O219" s="48">
        <v>2000000</v>
      </c>
      <c r="P219" s="48">
        <v>2000000</v>
      </c>
      <c r="Q219" s="48">
        <v>2000000</v>
      </c>
      <c r="R219" s="48">
        <v>2000000</v>
      </c>
      <c r="S219" s="92">
        <f t="shared" ref="S219:S224" si="83">SUM(G219:R219)</f>
        <v>24000000</v>
      </c>
      <c r="T219" s="43">
        <f t="shared" ref="T219" si="84">S219/12</f>
        <v>2000000</v>
      </c>
      <c r="U219" s="107"/>
      <c r="V219" s="110"/>
      <c r="W219" s="111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  <c r="AR219" s="110"/>
      <c r="AS219" s="110"/>
      <c r="AT219" s="110"/>
      <c r="AU219" s="110"/>
      <c r="AV219" s="110"/>
      <c r="AW219" s="110"/>
      <c r="AX219" s="110"/>
      <c r="AY219" s="110"/>
      <c r="AZ219" s="110"/>
      <c r="BA219" s="110"/>
      <c r="BB219" s="110"/>
      <c r="BC219" s="110"/>
      <c r="BD219" s="110"/>
      <c r="BE219" s="110"/>
      <c r="BF219" s="110"/>
      <c r="BG219" s="110"/>
      <c r="BH219" s="110"/>
      <c r="BI219" s="110"/>
      <c r="BJ219" s="110"/>
      <c r="BK219" s="110"/>
      <c r="BL219" s="110"/>
      <c r="BM219" s="110"/>
      <c r="BN219" s="110"/>
      <c r="BO219" s="110"/>
      <c r="BP219" s="110"/>
      <c r="BQ219" s="110"/>
      <c r="BR219" s="110"/>
      <c r="BS219" s="110"/>
      <c r="BT219" s="110"/>
      <c r="BU219" s="110"/>
      <c r="BV219" s="110"/>
      <c r="BW219" s="110"/>
      <c r="BX219" s="110"/>
      <c r="BY219" s="110"/>
      <c r="BZ219" s="110"/>
      <c r="CA219" s="110"/>
      <c r="CB219" s="110"/>
      <c r="CC219" s="110"/>
      <c r="CD219" s="110"/>
      <c r="CE219" s="110"/>
      <c r="CF219" s="110"/>
      <c r="CG219" s="110"/>
      <c r="CH219" s="110"/>
      <c r="CI219" s="110"/>
      <c r="CJ219" s="110"/>
      <c r="CK219" s="110"/>
      <c r="CL219" s="110"/>
      <c r="CM219" s="110"/>
      <c r="CN219" s="110"/>
      <c r="CO219" s="110"/>
      <c r="CP219" s="110"/>
      <c r="CQ219" s="110"/>
      <c r="CR219" s="110"/>
      <c r="CS219" s="110"/>
      <c r="CT219" s="110"/>
      <c r="CU219" s="110"/>
      <c r="CV219" s="110"/>
      <c r="CW219" s="110"/>
      <c r="CX219" s="110"/>
      <c r="CY219" s="110"/>
      <c r="CZ219" s="110"/>
      <c r="DA219" s="110"/>
      <c r="DB219" s="110"/>
      <c r="DC219" s="110"/>
      <c r="DD219" s="110"/>
      <c r="DE219" s="110"/>
      <c r="DF219" s="110"/>
      <c r="DG219" s="110"/>
      <c r="DH219" s="110"/>
      <c r="DI219" s="110"/>
      <c r="DJ219" s="110"/>
      <c r="DK219" s="110"/>
      <c r="DL219" s="110"/>
      <c r="DM219" s="110"/>
      <c r="DN219" s="110"/>
      <c r="DO219" s="110"/>
      <c r="DP219" s="110"/>
      <c r="DQ219" s="110"/>
      <c r="DR219" s="110"/>
      <c r="DS219" s="110"/>
      <c r="DT219" s="110"/>
      <c r="DU219" s="110"/>
      <c r="DV219" s="110"/>
      <c r="DW219" s="110"/>
      <c r="DX219" s="110"/>
      <c r="DY219" s="110"/>
      <c r="DZ219" s="110"/>
      <c r="EA219" s="110"/>
      <c r="EB219" s="110"/>
      <c r="EC219" s="110"/>
    </row>
    <row r="220" spans="1:133" s="5" customFormat="1" ht="21.95" customHeight="1" x14ac:dyDescent="0.2">
      <c r="A220" s="131"/>
      <c r="B220" s="131"/>
      <c r="C220" s="134"/>
      <c r="D220" s="137"/>
      <c r="E220" s="9">
        <v>131</v>
      </c>
      <c r="F220" s="16" t="s">
        <v>26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92">
        <f t="shared" si="83"/>
        <v>0</v>
      </c>
      <c r="T220" s="36"/>
      <c r="U220" s="107"/>
      <c r="V220" s="110"/>
      <c r="W220" s="111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  <c r="AR220" s="110"/>
      <c r="AS220" s="110"/>
      <c r="AT220" s="110"/>
      <c r="AU220" s="110"/>
      <c r="AV220" s="110"/>
      <c r="AW220" s="110"/>
      <c r="AX220" s="110"/>
      <c r="AY220" s="110"/>
      <c r="AZ220" s="110"/>
      <c r="BA220" s="110"/>
      <c r="BB220" s="110"/>
      <c r="BC220" s="110"/>
      <c r="BD220" s="110"/>
      <c r="BE220" s="110"/>
      <c r="BF220" s="110"/>
      <c r="BG220" s="110"/>
      <c r="BH220" s="110"/>
      <c r="BI220" s="110"/>
      <c r="BJ220" s="110"/>
      <c r="BK220" s="110"/>
      <c r="BL220" s="110"/>
      <c r="BM220" s="110"/>
      <c r="BN220" s="110"/>
      <c r="BO220" s="110"/>
      <c r="BP220" s="110"/>
      <c r="BQ220" s="110"/>
      <c r="BR220" s="110"/>
      <c r="BS220" s="110"/>
      <c r="BT220" s="110"/>
      <c r="BU220" s="110"/>
      <c r="BV220" s="110"/>
      <c r="BW220" s="110"/>
      <c r="BX220" s="110"/>
      <c r="BY220" s="110"/>
      <c r="BZ220" s="110"/>
      <c r="CA220" s="110"/>
      <c r="CB220" s="110"/>
      <c r="CC220" s="110"/>
      <c r="CD220" s="110"/>
      <c r="CE220" s="110"/>
      <c r="CF220" s="110"/>
      <c r="CG220" s="110"/>
      <c r="CH220" s="110"/>
      <c r="CI220" s="110"/>
      <c r="CJ220" s="110"/>
      <c r="CK220" s="110"/>
      <c r="CL220" s="110"/>
      <c r="CM220" s="110"/>
      <c r="CN220" s="110"/>
      <c r="CO220" s="110"/>
      <c r="CP220" s="110"/>
      <c r="CQ220" s="110"/>
      <c r="CR220" s="110"/>
      <c r="CS220" s="110"/>
      <c r="CT220" s="110"/>
      <c r="CU220" s="110"/>
      <c r="CV220" s="110"/>
      <c r="CW220" s="110"/>
      <c r="CX220" s="110"/>
      <c r="CY220" s="110"/>
      <c r="CZ220" s="110"/>
      <c r="DA220" s="110"/>
      <c r="DB220" s="110"/>
      <c r="DC220" s="110"/>
      <c r="DD220" s="110"/>
      <c r="DE220" s="110"/>
      <c r="DF220" s="110"/>
      <c r="DG220" s="110"/>
      <c r="DH220" s="110"/>
      <c r="DI220" s="110"/>
      <c r="DJ220" s="110"/>
      <c r="DK220" s="110"/>
      <c r="DL220" s="110"/>
      <c r="DM220" s="110"/>
      <c r="DN220" s="110"/>
      <c r="DO220" s="110"/>
      <c r="DP220" s="110"/>
      <c r="DQ220" s="110"/>
      <c r="DR220" s="110"/>
      <c r="DS220" s="110"/>
      <c r="DT220" s="110"/>
      <c r="DU220" s="110"/>
      <c r="DV220" s="110"/>
      <c r="DW220" s="110"/>
      <c r="DX220" s="110"/>
      <c r="DY220" s="110"/>
      <c r="DZ220" s="110"/>
      <c r="EA220" s="110"/>
      <c r="EB220" s="110"/>
      <c r="EC220" s="110"/>
    </row>
    <row r="221" spans="1:133" s="5" customFormat="1" ht="21.95" customHeight="1" x14ac:dyDescent="0.2">
      <c r="A221" s="131"/>
      <c r="B221" s="131"/>
      <c r="C221" s="134"/>
      <c r="D221" s="137"/>
      <c r="E221" s="9">
        <v>133</v>
      </c>
      <c r="F221" s="16" t="s">
        <v>22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700000</v>
      </c>
      <c r="N221" s="35">
        <v>700000</v>
      </c>
      <c r="O221" s="35">
        <v>700000</v>
      </c>
      <c r="P221" s="35">
        <v>700000</v>
      </c>
      <c r="Q221" s="35">
        <v>700000</v>
      </c>
      <c r="R221" s="35">
        <v>700000</v>
      </c>
      <c r="S221" s="92">
        <f t="shared" si="83"/>
        <v>4200000</v>
      </c>
      <c r="T221" s="36">
        <f t="shared" ref="T221:T224" si="85">S221/12</f>
        <v>350000</v>
      </c>
      <c r="U221" s="107">
        <f>SUM(S219:T224)</f>
        <v>30550000</v>
      </c>
      <c r="V221" s="110"/>
      <c r="W221" s="111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110"/>
      <c r="AV221" s="110"/>
      <c r="AW221" s="110"/>
      <c r="AX221" s="110"/>
      <c r="AY221" s="110"/>
      <c r="AZ221" s="110"/>
      <c r="BA221" s="110"/>
      <c r="BB221" s="110"/>
      <c r="BC221" s="110"/>
      <c r="BD221" s="110"/>
      <c r="BE221" s="110"/>
      <c r="BF221" s="110"/>
      <c r="BG221" s="110"/>
      <c r="BH221" s="110"/>
      <c r="BI221" s="110"/>
      <c r="BJ221" s="110"/>
      <c r="BK221" s="110"/>
      <c r="BL221" s="110"/>
      <c r="BM221" s="110"/>
      <c r="BN221" s="110"/>
      <c r="BO221" s="110"/>
      <c r="BP221" s="110"/>
      <c r="BQ221" s="110"/>
      <c r="BR221" s="110"/>
      <c r="BS221" s="110"/>
      <c r="BT221" s="110"/>
      <c r="BU221" s="110"/>
      <c r="BV221" s="110"/>
      <c r="BW221" s="110"/>
      <c r="BX221" s="110"/>
      <c r="BY221" s="110"/>
      <c r="BZ221" s="110"/>
      <c r="CA221" s="110"/>
      <c r="CB221" s="110"/>
      <c r="CC221" s="110"/>
      <c r="CD221" s="110"/>
      <c r="CE221" s="110"/>
      <c r="CF221" s="110"/>
      <c r="CG221" s="110"/>
      <c r="CH221" s="110"/>
      <c r="CI221" s="110"/>
      <c r="CJ221" s="110"/>
      <c r="CK221" s="110"/>
      <c r="CL221" s="110"/>
      <c r="CM221" s="110"/>
      <c r="CN221" s="110"/>
      <c r="CO221" s="110"/>
      <c r="CP221" s="110"/>
      <c r="CQ221" s="110"/>
      <c r="CR221" s="110"/>
      <c r="CS221" s="110"/>
      <c r="CT221" s="110"/>
      <c r="CU221" s="110"/>
      <c r="CV221" s="110"/>
      <c r="CW221" s="110"/>
      <c r="CX221" s="110"/>
      <c r="CY221" s="110"/>
      <c r="CZ221" s="110"/>
      <c r="DA221" s="110"/>
      <c r="DB221" s="110"/>
      <c r="DC221" s="110"/>
      <c r="DD221" s="110"/>
      <c r="DE221" s="110"/>
      <c r="DF221" s="110"/>
      <c r="DG221" s="110"/>
      <c r="DH221" s="110"/>
      <c r="DI221" s="110"/>
      <c r="DJ221" s="110"/>
      <c r="DK221" s="110"/>
      <c r="DL221" s="110"/>
      <c r="DM221" s="110"/>
      <c r="DN221" s="110"/>
      <c r="DO221" s="110"/>
      <c r="DP221" s="110"/>
      <c r="DQ221" s="110"/>
      <c r="DR221" s="110"/>
      <c r="DS221" s="110"/>
      <c r="DT221" s="110"/>
      <c r="DU221" s="110"/>
      <c r="DV221" s="110"/>
      <c r="DW221" s="110"/>
      <c r="DX221" s="110"/>
      <c r="DY221" s="110"/>
      <c r="DZ221" s="110"/>
      <c r="EA221" s="110"/>
      <c r="EB221" s="110"/>
      <c r="EC221" s="110"/>
    </row>
    <row r="222" spans="1:133" s="5" customFormat="1" ht="21" customHeight="1" x14ac:dyDescent="0.2">
      <c r="A222" s="131"/>
      <c r="B222" s="131"/>
      <c r="C222" s="134"/>
      <c r="D222" s="137"/>
      <c r="E222" s="9">
        <v>123</v>
      </c>
      <c r="F222" s="16" t="s">
        <v>24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92">
        <f t="shared" si="83"/>
        <v>0</v>
      </c>
      <c r="T222" s="36">
        <f t="shared" si="85"/>
        <v>0</v>
      </c>
      <c r="U222" s="107"/>
      <c r="V222" s="110"/>
      <c r="W222" s="111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  <c r="AR222" s="110"/>
      <c r="AS222" s="110"/>
      <c r="AT222" s="110"/>
      <c r="AU222" s="110"/>
      <c r="AV222" s="110"/>
      <c r="AW222" s="110"/>
      <c r="AX222" s="110"/>
      <c r="AY222" s="110"/>
      <c r="AZ222" s="110"/>
      <c r="BA222" s="110"/>
      <c r="BB222" s="110"/>
      <c r="BC222" s="110"/>
      <c r="BD222" s="110"/>
      <c r="BE222" s="110"/>
      <c r="BF222" s="110"/>
      <c r="BG222" s="110"/>
      <c r="BH222" s="110"/>
      <c r="BI222" s="110"/>
      <c r="BJ222" s="110"/>
      <c r="BK222" s="110"/>
      <c r="BL222" s="110"/>
      <c r="BM222" s="110"/>
      <c r="BN222" s="110"/>
      <c r="BO222" s="110"/>
      <c r="BP222" s="110"/>
      <c r="BQ222" s="110"/>
      <c r="BR222" s="110"/>
      <c r="BS222" s="110"/>
      <c r="BT222" s="110"/>
      <c r="BU222" s="110"/>
      <c r="BV222" s="110"/>
      <c r="BW222" s="110"/>
      <c r="BX222" s="110"/>
      <c r="BY222" s="110"/>
      <c r="BZ222" s="110"/>
      <c r="CA222" s="110"/>
      <c r="CB222" s="110"/>
      <c r="CC222" s="110"/>
      <c r="CD222" s="110"/>
      <c r="CE222" s="110"/>
      <c r="CF222" s="110"/>
      <c r="CG222" s="110"/>
      <c r="CH222" s="110"/>
      <c r="CI222" s="110"/>
      <c r="CJ222" s="110"/>
      <c r="CK222" s="110"/>
      <c r="CL222" s="110"/>
      <c r="CM222" s="110"/>
      <c r="CN222" s="110"/>
      <c r="CO222" s="110"/>
      <c r="CP222" s="110"/>
      <c r="CQ222" s="110"/>
      <c r="CR222" s="110"/>
      <c r="CS222" s="110"/>
      <c r="CT222" s="110"/>
      <c r="CU222" s="110"/>
      <c r="CV222" s="110"/>
      <c r="CW222" s="110"/>
      <c r="CX222" s="110"/>
      <c r="CY222" s="110"/>
      <c r="CZ222" s="110"/>
      <c r="DA222" s="110"/>
      <c r="DB222" s="110"/>
      <c r="DC222" s="110"/>
      <c r="DD222" s="110"/>
      <c r="DE222" s="110"/>
      <c r="DF222" s="110"/>
      <c r="DG222" s="110"/>
      <c r="DH222" s="110"/>
      <c r="DI222" s="110"/>
      <c r="DJ222" s="110"/>
      <c r="DK222" s="110"/>
      <c r="DL222" s="110"/>
      <c r="DM222" s="110"/>
      <c r="DN222" s="110"/>
      <c r="DO222" s="110"/>
      <c r="DP222" s="110"/>
      <c r="DQ222" s="110"/>
      <c r="DR222" s="110"/>
      <c r="DS222" s="110"/>
      <c r="DT222" s="110"/>
      <c r="DU222" s="110"/>
      <c r="DV222" s="110"/>
      <c r="DW222" s="110"/>
      <c r="DX222" s="110"/>
      <c r="DY222" s="110"/>
      <c r="DZ222" s="110"/>
      <c r="EA222" s="110"/>
      <c r="EB222" s="110"/>
      <c r="EC222" s="110"/>
    </row>
    <row r="223" spans="1:133" s="5" customFormat="1" ht="21.95" customHeight="1" x14ac:dyDescent="0.2">
      <c r="A223" s="131"/>
      <c r="B223" s="131"/>
      <c r="C223" s="134"/>
      <c r="D223" s="137"/>
      <c r="E223" s="9">
        <v>125</v>
      </c>
      <c r="F223" s="16" t="s">
        <v>29</v>
      </c>
      <c r="G223" s="58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92">
        <f t="shared" si="83"/>
        <v>0</v>
      </c>
      <c r="T223" s="36">
        <f t="shared" si="85"/>
        <v>0</v>
      </c>
      <c r="U223" s="107"/>
      <c r="V223" s="110"/>
      <c r="W223" s="111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10"/>
      <c r="BY223" s="110"/>
      <c r="BZ223" s="110"/>
      <c r="CA223" s="110"/>
      <c r="CB223" s="110"/>
      <c r="CC223" s="110"/>
      <c r="CD223" s="110"/>
      <c r="CE223" s="110"/>
      <c r="CF223" s="110"/>
      <c r="CG223" s="110"/>
      <c r="CH223" s="110"/>
      <c r="CI223" s="110"/>
      <c r="CJ223" s="110"/>
      <c r="CK223" s="110"/>
      <c r="CL223" s="110"/>
      <c r="CM223" s="110"/>
      <c r="CN223" s="110"/>
      <c r="CO223" s="110"/>
      <c r="CP223" s="110"/>
      <c r="CQ223" s="110"/>
      <c r="CR223" s="110"/>
      <c r="CS223" s="110"/>
      <c r="CT223" s="110"/>
      <c r="CU223" s="110"/>
      <c r="CV223" s="110"/>
      <c r="CW223" s="110"/>
      <c r="CX223" s="110"/>
      <c r="CY223" s="110"/>
      <c r="CZ223" s="110"/>
      <c r="DA223" s="110"/>
      <c r="DB223" s="110"/>
      <c r="DC223" s="110"/>
      <c r="DD223" s="110"/>
      <c r="DE223" s="110"/>
      <c r="DF223" s="110"/>
      <c r="DG223" s="110"/>
      <c r="DH223" s="110"/>
      <c r="DI223" s="110"/>
      <c r="DJ223" s="110"/>
      <c r="DK223" s="110"/>
      <c r="DL223" s="110"/>
      <c r="DM223" s="110"/>
      <c r="DN223" s="110"/>
      <c r="DO223" s="110"/>
      <c r="DP223" s="110"/>
      <c r="DQ223" s="110"/>
      <c r="DR223" s="110"/>
      <c r="DS223" s="110"/>
      <c r="DT223" s="110"/>
      <c r="DU223" s="110"/>
      <c r="DV223" s="110"/>
      <c r="DW223" s="110"/>
      <c r="DX223" s="110"/>
      <c r="DY223" s="110"/>
      <c r="DZ223" s="110"/>
      <c r="EA223" s="110"/>
      <c r="EB223" s="110"/>
      <c r="EC223" s="110"/>
    </row>
    <row r="224" spans="1:133" s="5" customFormat="1" ht="21.95" customHeight="1" thickBot="1" x14ac:dyDescent="0.25">
      <c r="A224" s="132"/>
      <c r="B224" s="132"/>
      <c r="C224" s="135"/>
      <c r="D224" s="138"/>
      <c r="E224" s="8">
        <v>232</v>
      </c>
      <c r="F224" s="30" t="s">
        <v>21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37">
        <v>0</v>
      </c>
      <c r="P224" s="37">
        <v>0</v>
      </c>
      <c r="Q224" s="51">
        <v>0</v>
      </c>
      <c r="R224" s="37">
        <v>0</v>
      </c>
      <c r="S224" s="91">
        <f t="shared" si="83"/>
        <v>0</v>
      </c>
      <c r="T224" s="41">
        <f t="shared" si="85"/>
        <v>0</v>
      </c>
      <c r="U224" s="108"/>
      <c r="V224" s="110"/>
      <c r="W224" s="111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10"/>
      <c r="BY224" s="110"/>
      <c r="BZ224" s="110"/>
      <c r="CA224" s="110"/>
      <c r="CB224" s="110"/>
      <c r="CC224" s="110"/>
      <c r="CD224" s="110"/>
      <c r="CE224" s="110"/>
      <c r="CF224" s="110"/>
      <c r="CG224" s="110"/>
      <c r="CH224" s="110"/>
      <c r="CI224" s="110"/>
      <c r="CJ224" s="110"/>
      <c r="CK224" s="110"/>
      <c r="CL224" s="110"/>
      <c r="CM224" s="110"/>
      <c r="CN224" s="110"/>
      <c r="CO224" s="110"/>
      <c r="CP224" s="110"/>
      <c r="CQ224" s="110"/>
      <c r="CR224" s="110"/>
      <c r="CS224" s="110"/>
      <c r="CT224" s="110"/>
      <c r="CU224" s="110"/>
      <c r="CV224" s="110"/>
      <c r="CW224" s="110"/>
      <c r="CX224" s="110"/>
      <c r="CY224" s="110"/>
      <c r="CZ224" s="110"/>
      <c r="DA224" s="110"/>
      <c r="DB224" s="110"/>
      <c r="DC224" s="110"/>
      <c r="DD224" s="110"/>
      <c r="DE224" s="110"/>
      <c r="DF224" s="110"/>
      <c r="DG224" s="110"/>
      <c r="DH224" s="110"/>
      <c r="DI224" s="110"/>
      <c r="DJ224" s="110"/>
      <c r="DK224" s="110"/>
      <c r="DL224" s="110"/>
      <c r="DM224" s="110"/>
      <c r="DN224" s="110"/>
      <c r="DO224" s="110"/>
      <c r="DP224" s="110"/>
      <c r="DQ224" s="110"/>
      <c r="DR224" s="110"/>
      <c r="DS224" s="110"/>
      <c r="DT224" s="110"/>
      <c r="DU224" s="110"/>
      <c r="DV224" s="110"/>
      <c r="DW224" s="110"/>
      <c r="DX224" s="110"/>
      <c r="DY224" s="110"/>
      <c r="DZ224" s="110"/>
      <c r="EA224" s="110"/>
      <c r="EB224" s="110"/>
      <c r="EC224" s="110"/>
    </row>
    <row r="225" spans="1:133" s="5" customFormat="1" ht="21.95" customHeight="1" x14ac:dyDescent="0.2">
      <c r="A225" s="130">
        <v>57</v>
      </c>
      <c r="B225" s="130">
        <f t="shared" ref="B225:B250" si="86">$B$35</f>
        <v>1000</v>
      </c>
      <c r="C225" s="139">
        <v>4382417</v>
      </c>
      <c r="D225" s="137" t="s">
        <v>66</v>
      </c>
      <c r="E225" s="9">
        <v>145</v>
      </c>
      <c r="F225" s="16" t="s">
        <v>31</v>
      </c>
      <c r="G225" s="48">
        <v>1500000</v>
      </c>
      <c r="H225" s="48">
        <v>1500000</v>
      </c>
      <c r="I225" s="48">
        <v>1500000</v>
      </c>
      <c r="J225" s="48">
        <v>1500000</v>
      </c>
      <c r="K225" s="48">
        <v>1500000</v>
      </c>
      <c r="L225" s="48">
        <v>1500000</v>
      </c>
      <c r="M225" s="48">
        <v>1500000</v>
      </c>
      <c r="N225" s="48">
        <v>1500000</v>
      </c>
      <c r="O225" s="48">
        <v>1500000</v>
      </c>
      <c r="P225" s="48">
        <v>1500000</v>
      </c>
      <c r="Q225" s="48">
        <v>1500000</v>
      </c>
      <c r="R225" s="48">
        <v>1500000</v>
      </c>
      <c r="S225" s="92">
        <f t="shared" ref="S225:S236" si="87">SUM(G225:R225)</f>
        <v>18000000</v>
      </c>
      <c r="T225" s="43">
        <f t="shared" ref="T225" si="88">S225/12</f>
        <v>1500000</v>
      </c>
      <c r="U225" s="107"/>
      <c r="V225" s="110"/>
      <c r="W225" s="111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10"/>
      <c r="BY225" s="110"/>
      <c r="BZ225" s="110"/>
      <c r="CA225" s="110"/>
      <c r="CB225" s="110"/>
      <c r="CC225" s="110"/>
      <c r="CD225" s="110"/>
      <c r="CE225" s="110"/>
      <c r="CF225" s="110"/>
      <c r="CG225" s="110"/>
      <c r="CH225" s="110"/>
      <c r="CI225" s="110"/>
      <c r="CJ225" s="110"/>
      <c r="CK225" s="110"/>
      <c r="CL225" s="110"/>
      <c r="CM225" s="110"/>
      <c r="CN225" s="110"/>
      <c r="CO225" s="110"/>
      <c r="CP225" s="110"/>
      <c r="CQ225" s="110"/>
      <c r="CR225" s="110"/>
      <c r="CS225" s="110"/>
      <c r="CT225" s="110"/>
      <c r="CU225" s="110"/>
      <c r="CV225" s="110"/>
      <c r="CW225" s="110"/>
      <c r="CX225" s="110"/>
      <c r="CY225" s="110"/>
      <c r="CZ225" s="110"/>
      <c r="DA225" s="110"/>
      <c r="DB225" s="110"/>
      <c r="DC225" s="110"/>
      <c r="DD225" s="110"/>
      <c r="DE225" s="110"/>
      <c r="DF225" s="110"/>
      <c r="DG225" s="110"/>
      <c r="DH225" s="110"/>
      <c r="DI225" s="110"/>
      <c r="DJ225" s="110"/>
      <c r="DK225" s="110"/>
      <c r="DL225" s="110"/>
      <c r="DM225" s="110"/>
      <c r="DN225" s="110"/>
      <c r="DO225" s="110"/>
      <c r="DP225" s="110"/>
      <c r="DQ225" s="110"/>
      <c r="DR225" s="110"/>
      <c r="DS225" s="110"/>
      <c r="DT225" s="110"/>
      <c r="DU225" s="110"/>
      <c r="DV225" s="110"/>
      <c r="DW225" s="110"/>
      <c r="DX225" s="110"/>
      <c r="DY225" s="110"/>
      <c r="DZ225" s="110"/>
      <c r="EA225" s="110"/>
      <c r="EB225" s="110"/>
      <c r="EC225" s="110"/>
    </row>
    <row r="226" spans="1:133" s="5" customFormat="1" ht="21.95" customHeight="1" x14ac:dyDescent="0.2">
      <c r="A226" s="131"/>
      <c r="B226" s="131"/>
      <c r="C226" s="134"/>
      <c r="D226" s="137"/>
      <c r="E226" s="9">
        <v>131</v>
      </c>
      <c r="F226" s="16" t="s">
        <v>26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92">
        <f t="shared" si="87"/>
        <v>0</v>
      </c>
      <c r="T226" s="36"/>
      <c r="U226" s="107"/>
      <c r="V226" s="110"/>
      <c r="W226" s="111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10"/>
      <c r="AY226" s="110"/>
      <c r="AZ226" s="110"/>
      <c r="BA226" s="110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10"/>
      <c r="BM226" s="110"/>
      <c r="BN226" s="110"/>
      <c r="BO226" s="110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10"/>
      <c r="CA226" s="110"/>
      <c r="CB226" s="110"/>
      <c r="CC226" s="110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10"/>
      <c r="CO226" s="110"/>
      <c r="CP226" s="110"/>
      <c r="CQ226" s="110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10"/>
      <c r="DC226" s="110"/>
      <c r="DD226" s="110"/>
      <c r="DE226" s="110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10"/>
      <c r="DQ226" s="110"/>
      <c r="DR226" s="110"/>
      <c r="DS226" s="110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</row>
    <row r="227" spans="1:133" s="5" customFormat="1" ht="21.95" customHeight="1" x14ac:dyDescent="0.2">
      <c r="A227" s="131"/>
      <c r="B227" s="131"/>
      <c r="C227" s="134"/>
      <c r="D227" s="137"/>
      <c r="E227" s="9">
        <v>133</v>
      </c>
      <c r="F227" s="16" t="s">
        <v>22</v>
      </c>
      <c r="G227" s="35">
        <v>700000</v>
      </c>
      <c r="H227" s="35">
        <v>700000</v>
      </c>
      <c r="I227" s="35">
        <v>700000</v>
      </c>
      <c r="J227" s="35">
        <v>700000</v>
      </c>
      <c r="K227" s="35">
        <v>700000</v>
      </c>
      <c r="L227" s="35">
        <v>700000</v>
      </c>
      <c r="M227" s="35">
        <v>700000</v>
      </c>
      <c r="N227" s="35">
        <v>700000</v>
      </c>
      <c r="O227" s="35">
        <v>700000</v>
      </c>
      <c r="P227" s="35">
        <v>700000</v>
      </c>
      <c r="Q227" s="35">
        <v>700000</v>
      </c>
      <c r="R227" s="35">
        <v>700000</v>
      </c>
      <c r="S227" s="92">
        <f t="shared" si="87"/>
        <v>8400000</v>
      </c>
      <c r="T227" s="36">
        <f>S227/12</f>
        <v>700000</v>
      </c>
      <c r="U227" s="107">
        <f>SUM(S225:T230)</f>
        <v>28600000</v>
      </c>
      <c r="V227" s="110"/>
      <c r="W227" s="111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0"/>
      <c r="BB227" s="110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0"/>
      <c r="BN227" s="110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0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10"/>
      <c r="CM227" s="110"/>
      <c r="CN227" s="110"/>
      <c r="CO227" s="110"/>
      <c r="CP227" s="110"/>
      <c r="CQ227" s="110"/>
      <c r="CR227" s="110"/>
      <c r="CS227" s="110"/>
      <c r="CT227" s="110"/>
      <c r="CU227" s="110"/>
      <c r="CV227" s="110"/>
      <c r="CW227" s="110"/>
      <c r="CX227" s="110"/>
      <c r="CY227" s="110"/>
      <c r="CZ227" s="110"/>
      <c r="DA227" s="110"/>
      <c r="DB227" s="110"/>
      <c r="DC227" s="110"/>
      <c r="DD227" s="110"/>
      <c r="DE227" s="110"/>
      <c r="DF227" s="110"/>
      <c r="DG227" s="110"/>
      <c r="DH227" s="110"/>
      <c r="DI227" s="110"/>
      <c r="DJ227" s="110"/>
      <c r="DK227" s="110"/>
      <c r="DL227" s="110"/>
      <c r="DM227" s="110"/>
      <c r="DN227" s="110"/>
      <c r="DO227" s="110"/>
      <c r="DP227" s="110"/>
      <c r="DQ227" s="110"/>
      <c r="DR227" s="110"/>
      <c r="DS227" s="110"/>
      <c r="DT227" s="110"/>
      <c r="DU227" s="110"/>
      <c r="DV227" s="110"/>
      <c r="DW227" s="110"/>
      <c r="DX227" s="110"/>
      <c r="DY227" s="110"/>
      <c r="DZ227" s="110"/>
      <c r="EA227" s="110"/>
      <c r="EB227" s="110"/>
      <c r="EC227" s="110"/>
    </row>
    <row r="228" spans="1:133" s="101" customFormat="1" ht="21" customHeight="1" thickBot="1" x14ac:dyDescent="0.25">
      <c r="A228" s="131"/>
      <c r="B228" s="131"/>
      <c r="C228" s="134"/>
      <c r="D228" s="137"/>
      <c r="E228" s="9">
        <v>123</v>
      </c>
      <c r="F228" s="16" t="s">
        <v>24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92">
        <f t="shared" si="87"/>
        <v>0</v>
      </c>
      <c r="T228" s="36">
        <f t="shared" ref="T228:T231" si="89">S228/12</f>
        <v>0</v>
      </c>
      <c r="U228" s="107"/>
      <c r="V228" s="110"/>
      <c r="W228" s="111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  <c r="AH228" s="110"/>
      <c r="AI228" s="110"/>
      <c r="AJ228" s="110"/>
      <c r="AK228" s="110"/>
      <c r="AL228" s="110"/>
      <c r="AM228" s="110"/>
      <c r="AN228" s="110"/>
      <c r="AO228" s="110"/>
      <c r="AP228" s="110"/>
      <c r="AQ228" s="110"/>
      <c r="AR228" s="110"/>
      <c r="AS228" s="110"/>
      <c r="AT228" s="110"/>
      <c r="AU228" s="110"/>
      <c r="AV228" s="110"/>
      <c r="AW228" s="110"/>
      <c r="AX228" s="110"/>
      <c r="AY228" s="110"/>
      <c r="AZ228" s="110"/>
      <c r="BA228" s="110"/>
      <c r="BB228" s="110"/>
      <c r="BC228" s="110"/>
      <c r="BD228" s="110"/>
      <c r="BE228" s="110"/>
      <c r="BF228" s="110"/>
      <c r="BG228" s="110"/>
      <c r="BH228" s="110"/>
      <c r="BI228" s="110"/>
      <c r="BJ228" s="110"/>
      <c r="BK228" s="110"/>
      <c r="BL228" s="110"/>
      <c r="BM228" s="110"/>
      <c r="BN228" s="110"/>
      <c r="BO228" s="110"/>
      <c r="BP228" s="110"/>
      <c r="BQ228" s="110"/>
      <c r="BR228" s="110"/>
      <c r="BS228" s="110"/>
      <c r="BT228" s="110"/>
      <c r="BU228" s="110"/>
      <c r="BV228" s="110"/>
      <c r="BW228" s="110"/>
      <c r="BX228" s="110"/>
      <c r="BY228" s="110"/>
      <c r="BZ228" s="110"/>
      <c r="CA228" s="110"/>
      <c r="CB228" s="110"/>
      <c r="CC228" s="110"/>
      <c r="CD228" s="110"/>
      <c r="CE228" s="110"/>
      <c r="CF228" s="110"/>
      <c r="CG228" s="110"/>
      <c r="CH228" s="110"/>
      <c r="CI228" s="110"/>
      <c r="CJ228" s="110"/>
      <c r="CK228" s="110"/>
      <c r="CL228" s="110"/>
      <c r="CM228" s="110"/>
      <c r="CN228" s="110"/>
      <c r="CO228" s="110"/>
      <c r="CP228" s="110"/>
      <c r="CQ228" s="110"/>
      <c r="CR228" s="110"/>
      <c r="CS228" s="110"/>
      <c r="CT228" s="110"/>
      <c r="CU228" s="110"/>
      <c r="CV228" s="110"/>
      <c r="CW228" s="110"/>
      <c r="CX228" s="110"/>
      <c r="CY228" s="110"/>
      <c r="CZ228" s="110"/>
      <c r="DA228" s="110"/>
      <c r="DB228" s="110"/>
      <c r="DC228" s="110"/>
      <c r="DD228" s="110"/>
      <c r="DE228" s="110"/>
      <c r="DF228" s="110"/>
      <c r="DG228" s="110"/>
      <c r="DH228" s="110"/>
      <c r="DI228" s="110"/>
      <c r="DJ228" s="110"/>
      <c r="DK228" s="110"/>
      <c r="DL228" s="110"/>
      <c r="DM228" s="110"/>
      <c r="DN228" s="110"/>
      <c r="DO228" s="110"/>
      <c r="DP228" s="110"/>
      <c r="DQ228" s="110"/>
      <c r="DR228" s="110"/>
      <c r="DS228" s="110"/>
      <c r="DT228" s="110"/>
      <c r="DU228" s="110"/>
      <c r="DV228" s="110"/>
      <c r="DW228" s="110"/>
      <c r="DX228" s="110"/>
      <c r="DY228" s="110"/>
      <c r="DZ228" s="110"/>
      <c r="EA228" s="110"/>
      <c r="EB228" s="110"/>
      <c r="EC228" s="110"/>
    </row>
    <row r="229" spans="1:133" s="5" customFormat="1" ht="21.95" customHeight="1" x14ac:dyDescent="0.2">
      <c r="A229" s="131"/>
      <c r="B229" s="131"/>
      <c r="C229" s="134"/>
      <c r="D229" s="137"/>
      <c r="E229" s="9">
        <v>125</v>
      </c>
      <c r="F229" s="16" t="s">
        <v>29</v>
      </c>
      <c r="G229" s="58">
        <v>0</v>
      </c>
      <c r="H229" s="52">
        <v>0</v>
      </c>
      <c r="I229" s="52">
        <v>0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92">
        <f t="shared" si="87"/>
        <v>0</v>
      </c>
      <c r="T229" s="36">
        <f t="shared" si="89"/>
        <v>0</v>
      </c>
      <c r="U229" s="107"/>
      <c r="V229" s="110"/>
      <c r="W229" s="111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10"/>
      <c r="AY229" s="110"/>
      <c r="AZ229" s="110"/>
      <c r="BA229" s="110"/>
      <c r="BB229" s="110"/>
      <c r="BC229" s="110"/>
      <c r="BD229" s="110"/>
      <c r="BE229" s="110"/>
      <c r="BF229" s="110"/>
      <c r="BG229" s="110"/>
      <c r="BH229" s="110"/>
      <c r="BI229" s="110"/>
      <c r="BJ229" s="110"/>
      <c r="BK229" s="110"/>
      <c r="BL229" s="110"/>
      <c r="BM229" s="110"/>
      <c r="BN229" s="110"/>
      <c r="BO229" s="110"/>
      <c r="BP229" s="110"/>
      <c r="BQ229" s="110"/>
      <c r="BR229" s="110"/>
      <c r="BS229" s="110"/>
      <c r="BT229" s="110"/>
      <c r="BU229" s="110"/>
      <c r="BV229" s="110"/>
      <c r="BW229" s="110"/>
      <c r="BX229" s="110"/>
      <c r="BY229" s="110"/>
      <c r="BZ229" s="110"/>
      <c r="CA229" s="110"/>
      <c r="CB229" s="110"/>
      <c r="CC229" s="110"/>
      <c r="CD229" s="110"/>
      <c r="CE229" s="110"/>
      <c r="CF229" s="110"/>
      <c r="CG229" s="110"/>
      <c r="CH229" s="110"/>
      <c r="CI229" s="110"/>
      <c r="CJ229" s="110"/>
      <c r="CK229" s="110"/>
      <c r="CL229" s="110"/>
      <c r="CM229" s="110"/>
      <c r="CN229" s="110"/>
      <c r="CO229" s="110"/>
      <c r="CP229" s="110"/>
      <c r="CQ229" s="110"/>
      <c r="CR229" s="110"/>
      <c r="CS229" s="110"/>
      <c r="CT229" s="110"/>
      <c r="CU229" s="110"/>
      <c r="CV229" s="110"/>
      <c r="CW229" s="110"/>
      <c r="CX229" s="110"/>
      <c r="CY229" s="110"/>
      <c r="CZ229" s="110"/>
      <c r="DA229" s="110"/>
      <c r="DB229" s="110"/>
      <c r="DC229" s="110"/>
      <c r="DD229" s="110"/>
      <c r="DE229" s="110"/>
      <c r="DF229" s="110"/>
      <c r="DG229" s="110"/>
      <c r="DH229" s="110"/>
      <c r="DI229" s="110"/>
      <c r="DJ229" s="110"/>
      <c r="DK229" s="110"/>
      <c r="DL229" s="110"/>
      <c r="DM229" s="110"/>
      <c r="DN229" s="110"/>
      <c r="DO229" s="110"/>
      <c r="DP229" s="110"/>
      <c r="DQ229" s="110"/>
      <c r="DR229" s="110"/>
      <c r="DS229" s="110"/>
      <c r="DT229" s="110"/>
      <c r="DU229" s="110"/>
      <c r="DV229" s="110"/>
      <c r="DW229" s="110"/>
      <c r="DX229" s="110"/>
      <c r="DY229" s="110"/>
      <c r="DZ229" s="110"/>
      <c r="EA229" s="110"/>
      <c r="EB229" s="110"/>
      <c r="EC229" s="110"/>
    </row>
    <row r="230" spans="1:133" s="5" customFormat="1" ht="21.95" customHeight="1" thickBot="1" x14ac:dyDescent="0.25">
      <c r="A230" s="132"/>
      <c r="B230" s="132"/>
      <c r="C230" s="135"/>
      <c r="D230" s="138"/>
      <c r="E230" s="8">
        <v>232</v>
      </c>
      <c r="F230" s="30" t="s">
        <v>21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37">
        <v>0</v>
      </c>
      <c r="P230" s="37">
        <v>0</v>
      </c>
      <c r="Q230" s="51">
        <v>0</v>
      </c>
      <c r="R230" s="37">
        <v>0</v>
      </c>
      <c r="S230" s="91">
        <f t="shared" si="87"/>
        <v>0</v>
      </c>
      <c r="T230" s="41">
        <f t="shared" si="89"/>
        <v>0</v>
      </c>
      <c r="U230" s="107"/>
      <c r="V230" s="110"/>
      <c r="W230" s="111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  <c r="AH230" s="110"/>
      <c r="AI230" s="110"/>
      <c r="AJ230" s="110"/>
      <c r="AK230" s="110"/>
      <c r="AL230" s="110"/>
      <c r="AM230" s="110"/>
      <c r="AN230" s="110"/>
      <c r="AO230" s="110"/>
      <c r="AP230" s="110"/>
      <c r="AQ230" s="110"/>
      <c r="AR230" s="110"/>
      <c r="AS230" s="110"/>
      <c r="AT230" s="110"/>
      <c r="AU230" s="110"/>
      <c r="AV230" s="110"/>
      <c r="AW230" s="110"/>
      <c r="AX230" s="110"/>
      <c r="AY230" s="110"/>
      <c r="AZ230" s="110"/>
      <c r="BA230" s="110"/>
      <c r="BB230" s="110"/>
      <c r="BC230" s="110"/>
      <c r="BD230" s="110"/>
      <c r="BE230" s="110"/>
      <c r="BF230" s="110"/>
      <c r="BG230" s="110"/>
      <c r="BH230" s="110"/>
      <c r="BI230" s="110"/>
      <c r="BJ230" s="110"/>
      <c r="BK230" s="110"/>
      <c r="BL230" s="110"/>
      <c r="BM230" s="110"/>
      <c r="BN230" s="110"/>
      <c r="BO230" s="110"/>
      <c r="BP230" s="110"/>
      <c r="BQ230" s="110"/>
      <c r="BR230" s="110"/>
      <c r="BS230" s="110"/>
      <c r="BT230" s="110"/>
      <c r="BU230" s="110"/>
      <c r="BV230" s="110"/>
      <c r="BW230" s="110"/>
      <c r="BX230" s="110"/>
      <c r="BY230" s="110"/>
      <c r="BZ230" s="110"/>
      <c r="CA230" s="110"/>
      <c r="CB230" s="110"/>
      <c r="CC230" s="110"/>
      <c r="CD230" s="110"/>
      <c r="CE230" s="110"/>
      <c r="CF230" s="110"/>
      <c r="CG230" s="110"/>
      <c r="CH230" s="110"/>
      <c r="CI230" s="110"/>
      <c r="CJ230" s="110"/>
      <c r="CK230" s="110"/>
      <c r="CL230" s="110"/>
      <c r="CM230" s="110"/>
      <c r="CN230" s="110"/>
      <c r="CO230" s="110"/>
      <c r="CP230" s="110"/>
      <c r="CQ230" s="110"/>
      <c r="CR230" s="110"/>
      <c r="CS230" s="110"/>
      <c r="CT230" s="110"/>
      <c r="CU230" s="110"/>
      <c r="CV230" s="110"/>
      <c r="CW230" s="110"/>
      <c r="CX230" s="110"/>
      <c r="CY230" s="110"/>
      <c r="CZ230" s="110"/>
      <c r="DA230" s="110"/>
      <c r="DB230" s="110"/>
      <c r="DC230" s="110"/>
      <c r="DD230" s="110"/>
      <c r="DE230" s="110"/>
      <c r="DF230" s="110"/>
      <c r="DG230" s="110"/>
      <c r="DH230" s="110"/>
      <c r="DI230" s="110"/>
      <c r="DJ230" s="110"/>
      <c r="DK230" s="110"/>
      <c r="DL230" s="110"/>
      <c r="DM230" s="110"/>
      <c r="DN230" s="110"/>
      <c r="DO230" s="110"/>
      <c r="DP230" s="110"/>
      <c r="DQ230" s="110"/>
      <c r="DR230" s="110"/>
      <c r="DS230" s="110"/>
      <c r="DT230" s="110"/>
      <c r="DU230" s="110"/>
      <c r="DV230" s="110"/>
      <c r="DW230" s="110"/>
      <c r="DX230" s="110"/>
      <c r="DY230" s="110"/>
      <c r="DZ230" s="110"/>
      <c r="EA230" s="110"/>
      <c r="EB230" s="110"/>
      <c r="EC230" s="110"/>
    </row>
    <row r="231" spans="1:133" s="5" customFormat="1" ht="21.95" customHeight="1" x14ac:dyDescent="0.2">
      <c r="A231" s="130">
        <v>58</v>
      </c>
      <c r="B231" s="130">
        <f t="shared" si="86"/>
        <v>1000</v>
      </c>
      <c r="C231" s="139">
        <v>546880</v>
      </c>
      <c r="D231" s="140" t="s">
        <v>67</v>
      </c>
      <c r="E231" s="11">
        <v>145</v>
      </c>
      <c r="F231" s="16" t="s">
        <v>31</v>
      </c>
      <c r="G231" s="48">
        <v>1500000</v>
      </c>
      <c r="H231" s="48">
        <v>1500000</v>
      </c>
      <c r="I231" s="48">
        <v>1500000</v>
      </c>
      <c r="J231" s="48">
        <v>1500000</v>
      </c>
      <c r="K231" s="48">
        <v>1500000</v>
      </c>
      <c r="L231" s="48">
        <v>1500000</v>
      </c>
      <c r="M231" s="48">
        <v>1500000</v>
      </c>
      <c r="N231" s="48">
        <v>1500000</v>
      </c>
      <c r="O231" s="48">
        <v>1500000</v>
      </c>
      <c r="P231" s="48">
        <v>1500000</v>
      </c>
      <c r="Q231" s="48">
        <v>1500000</v>
      </c>
      <c r="R231" s="48">
        <v>1500000</v>
      </c>
      <c r="S231" s="92">
        <f t="shared" si="87"/>
        <v>18000000</v>
      </c>
      <c r="T231" s="73">
        <f t="shared" si="89"/>
        <v>1500000</v>
      </c>
      <c r="U231" s="70"/>
      <c r="V231" s="110"/>
      <c r="W231" s="111"/>
      <c r="X231" s="110"/>
      <c r="Y231" s="110"/>
      <c r="Z231" s="110"/>
      <c r="AA231" s="110"/>
      <c r="AB231" s="110"/>
      <c r="AC231" s="110"/>
      <c r="AD231" s="110"/>
      <c r="AE231" s="110"/>
      <c r="AF231" s="110"/>
      <c r="AG231" s="110"/>
      <c r="AH231" s="110"/>
      <c r="AI231" s="110"/>
      <c r="AJ231" s="110"/>
      <c r="AK231" s="110"/>
      <c r="AL231" s="110"/>
      <c r="AM231" s="110"/>
      <c r="AN231" s="110"/>
      <c r="AO231" s="110"/>
      <c r="AP231" s="110"/>
      <c r="AQ231" s="110"/>
      <c r="AR231" s="110"/>
      <c r="AS231" s="110"/>
      <c r="AT231" s="110"/>
      <c r="AU231" s="110"/>
      <c r="AV231" s="110"/>
      <c r="AW231" s="110"/>
      <c r="AX231" s="110"/>
      <c r="AY231" s="110"/>
      <c r="AZ231" s="110"/>
      <c r="BA231" s="110"/>
      <c r="BB231" s="110"/>
      <c r="BC231" s="110"/>
      <c r="BD231" s="110"/>
      <c r="BE231" s="110"/>
      <c r="BF231" s="110"/>
      <c r="BG231" s="110"/>
      <c r="BH231" s="110"/>
      <c r="BI231" s="110"/>
      <c r="BJ231" s="110"/>
      <c r="BK231" s="110"/>
      <c r="BL231" s="110"/>
      <c r="BM231" s="110"/>
      <c r="BN231" s="110"/>
      <c r="BO231" s="110"/>
      <c r="BP231" s="110"/>
      <c r="BQ231" s="110"/>
      <c r="BR231" s="110"/>
      <c r="BS231" s="110"/>
      <c r="BT231" s="110"/>
      <c r="BU231" s="110"/>
      <c r="BV231" s="110"/>
      <c r="BW231" s="110"/>
      <c r="BX231" s="110"/>
      <c r="BY231" s="110"/>
      <c r="BZ231" s="110"/>
      <c r="CA231" s="110"/>
      <c r="CB231" s="110"/>
      <c r="CC231" s="110"/>
      <c r="CD231" s="110"/>
      <c r="CE231" s="110"/>
      <c r="CF231" s="110"/>
      <c r="CG231" s="110"/>
      <c r="CH231" s="110"/>
      <c r="CI231" s="110"/>
      <c r="CJ231" s="110"/>
      <c r="CK231" s="110"/>
      <c r="CL231" s="110"/>
      <c r="CM231" s="110"/>
      <c r="CN231" s="110"/>
      <c r="CO231" s="110"/>
      <c r="CP231" s="110"/>
      <c r="CQ231" s="110"/>
      <c r="CR231" s="110"/>
      <c r="CS231" s="110"/>
      <c r="CT231" s="110"/>
      <c r="CU231" s="110"/>
      <c r="CV231" s="110"/>
      <c r="CW231" s="110"/>
      <c r="CX231" s="110"/>
      <c r="CY231" s="110"/>
      <c r="CZ231" s="110"/>
      <c r="DA231" s="110"/>
      <c r="DB231" s="110"/>
      <c r="DC231" s="110"/>
      <c r="DD231" s="110"/>
      <c r="DE231" s="110"/>
      <c r="DF231" s="110"/>
      <c r="DG231" s="110"/>
      <c r="DH231" s="110"/>
      <c r="DI231" s="110"/>
      <c r="DJ231" s="110"/>
      <c r="DK231" s="110"/>
      <c r="DL231" s="110"/>
      <c r="DM231" s="110"/>
      <c r="DN231" s="110"/>
      <c r="DO231" s="110"/>
      <c r="DP231" s="110"/>
      <c r="DQ231" s="110"/>
      <c r="DR231" s="110"/>
      <c r="DS231" s="110"/>
      <c r="DT231" s="110"/>
      <c r="DU231" s="110"/>
      <c r="DV231" s="110"/>
      <c r="DW231" s="110"/>
      <c r="DX231" s="110"/>
      <c r="DY231" s="110"/>
      <c r="DZ231" s="110"/>
      <c r="EA231" s="110"/>
      <c r="EB231" s="110"/>
      <c r="EC231" s="110"/>
    </row>
    <row r="232" spans="1:133" s="5" customFormat="1" ht="21.95" customHeight="1" x14ac:dyDescent="0.2">
      <c r="A232" s="131"/>
      <c r="B232" s="131"/>
      <c r="C232" s="134"/>
      <c r="D232" s="137"/>
      <c r="E232" s="9">
        <v>131</v>
      </c>
      <c r="F232" s="16" t="s">
        <v>26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92">
        <f t="shared" si="87"/>
        <v>0</v>
      </c>
      <c r="T232" s="68"/>
      <c r="U232" s="71"/>
      <c r="V232" s="110"/>
      <c r="W232" s="111"/>
      <c r="X232" s="110"/>
      <c r="Y232" s="110"/>
      <c r="Z232" s="110"/>
      <c r="AA232" s="110"/>
      <c r="AB232" s="110"/>
      <c r="AC232" s="110"/>
      <c r="AD232" s="110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0"/>
      <c r="AP232" s="110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0"/>
      <c r="BB232" s="110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0"/>
      <c r="BN232" s="110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0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10"/>
      <c r="CM232" s="110"/>
      <c r="CN232" s="110"/>
      <c r="CO232" s="110"/>
      <c r="CP232" s="110"/>
      <c r="CQ232" s="110"/>
      <c r="CR232" s="110"/>
      <c r="CS232" s="110"/>
      <c r="CT232" s="110"/>
      <c r="CU232" s="110"/>
      <c r="CV232" s="110"/>
      <c r="CW232" s="110"/>
      <c r="CX232" s="110"/>
      <c r="CY232" s="110"/>
      <c r="CZ232" s="110"/>
      <c r="DA232" s="110"/>
      <c r="DB232" s="110"/>
      <c r="DC232" s="110"/>
      <c r="DD232" s="110"/>
      <c r="DE232" s="110"/>
      <c r="DF232" s="110"/>
      <c r="DG232" s="110"/>
      <c r="DH232" s="110"/>
      <c r="DI232" s="110"/>
      <c r="DJ232" s="110"/>
      <c r="DK232" s="110"/>
      <c r="DL232" s="110"/>
      <c r="DM232" s="110"/>
      <c r="DN232" s="110"/>
      <c r="DO232" s="110"/>
      <c r="DP232" s="110"/>
      <c r="DQ232" s="110"/>
      <c r="DR232" s="110"/>
      <c r="DS232" s="110"/>
      <c r="DT232" s="110"/>
      <c r="DU232" s="110"/>
      <c r="DV232" s="110"/>
      <c r="DW232" s="110"/>
      <c r="DX232" s="110"/>
      <c r="DY232" s="110"/>
      <c r="DZ232" s="110"/>
      <c r="EA232" s="110"/>
      <c r="EB232" s="110"/>
      <c r="EC232" s="110"/>
    </row>
    <row r="233" spans="1:133" s="5" customFormat="1" ht="21.95" customHeight="1" x14ac:dyDescent="0.2">
      <c r="A233" s="131"/>
      <c r="B233" s="131"/>
      <c r="C233" s="134"/>
      <c r="D233" s="137"/>
      <c r="E233" s="9">
        <v>133</v>
      </c>
      <c r="F233" s="16" t="s">
        <v>22</v>
      </c>
      <c r="G233" s="35">
        <v>700000</v>
      </c>
      <c r="H233" s="35">
        <v>700000</v>
      </c>
      <c r="I233" s="35">
        <v>700000</v>
      </c>
      <c r="J233" s="35">
        <v>700000</v>
      </c>
      <c r="K233" s="35">
        <v>700000</v>
      </c>
      <c r="L233" s="35">
        <v>700000</v>
      </c>
      <c r="M233" s="35">
        <v>700000</v>
      </c>
      <c r="N233" s="35">
        <v>700000</v>
      </c>
      <c r="O233" s="35">
        <v>700000</v>
      </c>
      <c r="P233" s="35">
        <v>700000</v>
      </c>
      <c r="Q233" s="35">
        <v>700000</v>
      </c>
      <c r="R233" s="35">
        <v>700000</v>
      </c>
      <c r="S233" s="92">
        <f t="shared" si="87"/>
        <v>8400000</v>
      </c>
      <c r="T233" s="68">
        <f t="shared" ref="T233:T237" si="90">S233/12</f>
        <v>700000</v>
      </c>
      <c r="U233" s="71">
        <f>SUM(S231:T236)</f>
        <v>28600000</v>
      </c>
      <c r="V233" s="110"/>
      <c r="W233" s="111"/>
      <c r="X233" s="110"/>
      <c r="Y233" s="110"/>
      <c r="Z233" s="110"/>
      <c r="AA233" s="110"/>
      <c r="AB233" s="110"/>
      <c r="AC233" s="110"/>
      <c r="AD233" s="110"/>
      <c r="AE233" s="110"/>
      <c r="AF233" s="110"/>
      <c r="AG233" s="110"/>
      <c r="AH233" s="110"/>
      <c r="AI233" s="110"/>
      <c r="AJ233" s="110"/>
      <c r="AK233" s="110"/>
      <c r="AL233" s="110"/>
      <c r="AM233" s="110"/>
      <c r="AN233" s="110"/>
      <c r="AO233" s="110"/>
      <c r="AP233" s="110"/>
      <c r="AQ233" s="110"/>
      <c r="AR233" s="110"/>
      <c r="AS233" s="110"/>
      <c r="AT233" s="110"/>
      <c r="AU233" s="110"/>
      <c r="AV233" s="110"/>
      <c r="AW233" s="110"/>
      <c r="AX233" s="110"/>
      <c r="AY233" s="110"/>
      <c r="AZ233" s="110"/>
      <c r="BA233" s="110"/>
      <c r="BB233" s="110"/>
      <c r="BC233" s="110"/>
      <c r="BD233" s="110"/>
      <c r="BE233" s="110"/>
      <c r="BF233" s="110"/>
      <c r="BG233" s="110"/>
      <c r="BH233" s="110"/>
      <c r="BI233" s="110"/>
      <c r="BJ233" s="110"/>
      <c r="BK233" s="110"/>
      <c r="BL233" s="110"/>
      <c r="BM233" s="110"/>
      <c r="BN233" s="110"/>
      <c r="BO233" s="110"/>
      <c r="BP233" s="110"/>
      <c r="BQ233" s="110"/>
      <c r="BR233" s="110"/>
      <c r="BS233" s="110"/>
      <c r="BT233" s="110"/>
      <c r="BU233" s="110"/>
      <c r="BV233" s="110"/>
      <c r="BW233" s="110"/>
      <c r="BX233" s="110"/>
      <c r="BY233" s="110"/>
      <c r="BZ233" s="110"/>
      <c r="CA233" s="110"/>
      <c r="CB233" s="110"/>
      <c r="CC233" s="110"/>
      <c r="CD233" s="110"/>
      <c r="CE233" s="110"/>
      <c r="CF233" s="110"/>
      <c r="CG233" s="110"/>
      <c r="CH233" s="110"/>
      <c r="CI233" s="110"/>
      <c r="CJ233" s="110"/>
      <c r="CK233" s="110"/>
      <c r="CL233" s="110"/>
      <c r="CM233" s="110"/>
      <c r="CN233" s="110"/>
      <c r="CO233" s="110"/>
      <c r="CP233" s="110"/>
      <c r="CQ233" s="110"/>
      <c r="CR233" s="110"/>
      <c r="CS233" s="110"/>
      <c r="CT233" s="110"/>
      <c r="CU233" s="110"/>
      <c r="CV233" s="110"/>
      <c r="CW233" s="110"/>
      <c r="CX233" s="110"/>
      <c r="CY233" s="110"/>
      <c r="CZ233" s="110"/>
      <c r="DA233" s="110"/>
      <c r="DB233" s="110"/>
      <c r="DC233" s="110"/>
      <c r="DD233" s="110"/>
      <c r="DE233" s="110"/>
      <c r="DF233" s="110"/>
      <c r="DG233" s="110"/>
      <c r="DH233" s="110"/>
      <c r="DI233" s="110"/>
      <c r="DJ233" s="110"/>
      <c r="DK233" s="110"/>
      <c r="DL233" s="110"/>
      <c r="DM233" s="110"/>
      <c r="DN233" s="110"/>
      <c r="DO233" s="110"/>
      <c r="DP233" s="110"/>
      <c r="DQ233" s="110"/>
      <c r="DR233" s="110"/>
      <c r="DS233" s="110"/>
      <c r="DT233" s="110"/>
      <c r="DU233" s="110"/>
      <c r="DV233" s="110"/>
      <c r="DW233" s="110"/>
      <c r="DX233" s="110"/>
      <c r="DY233" s="110"/>
      <c r="DZ233" s="110"/>
      <c r="EA233" s="110"/>
      <c r="EB233" s="110"/>
      <c r="EC233" s="110"/>
    </row>
    <row r="234" spans="1:133" s="5" customFormat="1" ht="21" customHeight="1" x14ac:dyDescent="0.2">
      <c r="A234" s="131"/>
      <c r="B234" s="131"/>
      <c r="C234" s="134"/>
      <c r="D234" s="137"/>
      <c r="E234" s="9">
        <v>123</v>
      </c>
      <c r="F234" s="16" t="s">
        <v>24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92">
        <f t="shared" si="87"/>
        <v>0</v>
      </c>
      <c r="T234" s="68">
        <f t="shared" si="90"/>
        <v>0</v>
      </c>
      <c r="U234" s="71"/>
      <c r="V234" s="110"/>
      <c r="W234" s="111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10"/>
      <c r="AK234" s="110"/>
      <c r="AL234" s="110"/>
      <c r="AM234" s="110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10"/>
      <c r="AY234" s="110"/>
      <c r="AZ234" s="110"/>
      <c r="BA234" s="110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  <c r="BL234" s="110"/>
      <c r="BM234" s="110"/>
      <c r="BN234" s="110"/>
      <c r="BO234" s="110"/>
      <c r="BP234" s="110"/>
      <c r="BQ234" s="110"/>
      <c r="BR234" s="110"/>
      <c r="BS234" s="110"/>
      <c r="BT234" s="110"/>
      <c r="BU234" s="110"/>
      <c r="BV234" s="110"/>
      <c r="BW234" s="110"/>
      <c r="BX234" s="110"/>
      <c r="BY234" s="110"/>
      <c r="BZ234" s="110"/>
      <c r="CA234" s="110"/>
      <c r="CB234" s="110"/>
      <c r="CC234" s="110"/>
      <c r="CD234" s="110"/>
      <c r="CE234" s="110"/>
      <c r="CF234" s="110"/>
      <c r="CG234" s="110"/>
      <c r="CH234" s="110"/>
      <c r="CI234" s="110"/>
      <c r="CJ234" s="110"/>
      <c r="CK234" s="110"/>
      <c r="CL234" s="110"/>
      <c r="CM234" s="110"/>
      <c r="CN234" s="110"/>
      <c r="CO234" s="110"/>
      <c r="CP234" s="110"/>
      <c r="CQ234" s="110"/>
      <c r="CR234" s="110"/>
      <c r="CS234" s="110"/>
      <c r="CT234" s="110"/>
      <c r="CU234" s="110"/>
      <c r="CV234" s="110"/>
      <c r="CW234" s="110"/>
      <c r="CX234" s="110"/>
      <c r="CY234" s="110"/>
      <c r="CZ234" s="110"/>
      <c r="DA234" s="110"/>
      <c r="DB234" s="110"/>
      <c r="DC234" s="110"/>
      <c r="DD234" s="110"/>
      <c r="DE234" s="110"/>
      <c r="DF234" s="110"/>
      <c r="DG234" s="110"/>
      <c r="DH234" s="110"/>
      <c r="DI234" s="110"/>
      <c r="DJ234" s="110"/>
      <c r="DK234" s="110"/>
      <c r="DL234" s="110"/>
      <c r="DM234" s="110"/>
      <c r="DN234" s="110"/>
      <c r="DO234" s="110"/>
      <c r="DP234" s="110"/>
      <c r="DQ234" s="110"/>
      <c r="DR234" s="110"/>
      <c r="DS234" s="110"/>
      <c r="DT234" s="110"/>
      <c r="DU234" s="110"/>
      <c r="DV234" s="110"/>
      <c r="DW234" s="110"/>
      <c r="DX234" s="110"/>
      <c r="DY234" s="110"/>
      <c r="DZ234" s="110"/>
      <c r="EA234" s="110"/>
      <c r="EB234" s="110"/>
      <c r="EC234" s="110"/>
    </row>
    <row r="235" spans="1:133" s="5" customFormat="1" ht="21.95" customHeight="1" x14ac:dyDescent="0.2">
      <c r="A235" s="131"/>
      <c r="B235" s="131"/>
      <c r="C235" s="134"/>
      <c r="D235" s="137"/>
      <c r="E235" s="9">
        <v>125</v>
      </c>
      <c r="F235" s="16" t="s">
        <v>29</v>
      </c>
      <c r="G235" s="58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92">
        <f t="shared" si="87"/>
        <v>0</v>
      </c>
      <c r="T235" s="68">
        <f t="shared" si="90"/>
        <v>0</v>
      </c>
      <c r="U235" s="71"/>
      <c r="V235" s="110"/>
      <c r="W235" s="111"/>
      <c r="X235" s="110"/>
      <c r="Y235" s="110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10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10"/>
      <c r="AY235" s="110"/>
      <c r="AZ235" s="110"/>
      <c r="BA235" s="110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  <c r="BL235" s="110"/>
      <c r="BM235" s="110"/>
      <c r="BN235" s="110"/>
      <c r="BO235" s="110"/>
      <c r="BP235" s="110"/>
      <c r="BQ235" s="110"/>
      <c r="BR235" s="110"/>
      <c r="BS235" s="110"/>
      <c r="BT235" s="110"/>
      <c r="BU235" s="110"/>
      <c r="BV235" s="110"/>
      <c r="BW235" s="110"/>
      <c r="BX235" s="110"/>
      <c r="BY235" s="110"/>
      <c r="BZ235" s="110"/>
      <c r="CA235" s="110"/>
      <c r="CB235" s="110"/>
      <c r="CC235" s="110"/>
      <c r="CD235" s="110"/>
      <c r="CE235" s="110"/>
      <c r="CF235" s="110"/>
      <c r="CG235" s="110"/>
      <c r="CH235" s="110"/>
      <c r="CI235" s="110"/>
      <c r="CJ235" s="110"/>
      <c r="CK235" s="110"/>
      <c r="CL235" s="110"/>
      <c r="CM235" s="110"/>
      <c r="CN235" s="110"/>
      <c r="CO235" s="110"/>
      <c r="CP235" s="110"/>
      <c r="CQ235" s="110"/>
      <c r="CR235" s="110"/>
      <c r="CS235" s="110"/>
      <c r="CT235" s="110"/>
      <c r="CU235" s="110"/>
      <c r="CV235" s="110"/>
      <c r="CW235" s="110"/>
      <c r="CX235" s="110"/>
      <c r="CY235" s="110"/>
      <c r="CZ235" s="110"/>
      <c r="DA235" s="110"/>
      <c r="DB235" s="110"/>
      <c r="DC235" s="110"/>
      <c r="DD235" s="110"/>
      <c r="DE235" s="110"/>
      <c r="DF235" s="110"/>
      <c r="DG235" s="110"/>
      <c r="DH235" s="110"/>
      <c r="DI235" s="110"/>
      <c r="DJ235" s="110"/>
      <c r="DK235" s="110"/>
      <c r="DL235" s="110"/>
      <c r="DM235" s="110"/>
      <c r="DN235" s="110"/>
      <c r="DO235" s="110"/>
      <c r="DP235" s="110"/>
      <c r="DQ235" s="110"/>
      <c r="DR235" s="110"/>
      <c r="DS235" s="110"/>
      <c r="DT235" s="110"/>
      <c r="DU235" s="110"/>
      <c r="DV235" s="110"/>
      <c r="DW235" s="110"/>
      <c r="DX235" s="110"/>
      <c r="DY235" s="110"/>
      <c r="DZ235" s="110"/>
      <c r="EA235" s="110"/>
      <c r="EB235" s="110"/>
      <c r="EC235" s="110"/>
    </row>
    <row r="236" spans="1:133" s="5" customFormat="1" ht="21.95" customHeight="1" thickBot="1" x14ac:dyDescent="0.25">
      <c r="A236" s="132"/>
      <c r="B236" s="132"/>
      <c r="C236" s="135"/>
      <c r="D236" s="138"/>
      <c r="E236" s="8">
        <v>232</v>
      </c>
      <c r="F236" s="30" t="s">
        <v>21</v>
      </c>
      <c r="G236" s="51"/>
      <c r="H236" s="51"/>
      <c r="I236" s="51"/>
      <c r="J236" s="51"/>
      <c r="K236" s="51"/>
      <c r="L236" s="51"/>
      <c r="M236" s="51"/>
      <c r="N236" s="51"/>
      <c r="O236" s="37"/>
      <c r="P236" s="37"/>
      <c r="Q236" s="51"/>
      <c r="R236" s="37"/>
      <c r="S236" s="91">
        <f t="shared" si="87"/>
        <v>0</v>
      </c>
      <c r="T236" s="69">
        <f t="shared" si="90"/>
        <v>0</v>
      </c>
      <c r="U236" s="72"/>
      <c r="V236" s="110"/>
      <c r="W236" s="111"/>
      <c r="X236" s="110"/>
      <c r="Y236" s="110"/>
      <c r="Z236" s="110"/>
      <c r="AA236" s="110"/>
      <c r="AB236" s="110"/>
      <c r="AC236" s="110"/>
      <c r="AD236" s="110"/>
      <c r="AE236" s="110"/>
      <c r="AF236" s="110"/>
      <c r="AG236" s="110"/>
      <c r="AH236" s="110"/>
      <c r="AI236" s="110"/>
      <c r="AJ236" s="110"/>
      <c r="AK236" s="110"/>
      <c r="AL236" s="110"/>
      <c r="AM236" s="110"/>
      <c r="AN236" s="110"/>
      <c r="AO236" s="110"/>
      <c r="AP236" s="110"/>
      <c r="AQ236" s="110"/>
      <c r="AR236" s="110"/>
      <c r="AS236" s="110"/>
      <c r="AT236" s="110"/>
      <c r="AU236" s="110"/>
      <c r="AV236" s="110"/>
      <c r="AW236" s="110"/>
      <c r="AX236" s="110"/>
      <c r="AY236" s="110"/>
      <c r="AZ236" s="110"/>
      <c r="BA236" s="110"/>
      <c r="BB236" s="110"/>
      <c r="BC236" s="110"/>
      <c r="BD236" s="110"/>
      <c r="BE236" s="110"/>
      <c r="BF236" s="110"/>
      <c r="BG236" s="110"/>
      <c r="BH236" s="110"/>
      <c r="BI236" s="110"/>
      <c r="BJ236" s="110"/>
      <c r="BK236" s="110"/>
      <c r="BL236" s="110"/>
      <c r="BM236" s="110"/>
      <c r="BN236" s="110"/>
      <c r="BO236" s="110"/>
      <c r="BP236" s="110"/>
      <c r="BQ236" s="110"/>
      <c r="BR236" s="110"/>
      <c r="BS236" s="110"/>
      <c r="BT236" s="110"/>
      <c r="BU236" s="110"/>
      <c r="BV236" s="110"/>
      <c r="BW236" s="110"/>
      <c r="BX236" s="110"/>
      <c r="BY236" s="110"/>
      <c r="BZ236" s="110"/>
      <c r="CA236" s="110"/>
      <c r="CB236" s="110"/>
      <c r="CC236" s="110"/>
      <c r="CD236" s="110"/>
      <c r="CE236" s="110"/>
      <c r="CF236" s="110"/>
      <c r="CG236" s="110"/>
      <c r="CH236" s="110"/>
      <c r="CI236" s="110"/>
      <c r="CJ236" s="110"/>
      <c r="CK236" s="110"/>
      <c r="CL236" s="110"/>
      <c r="CM236" s="110"/>
      <c r="CN236" s="110"/>
      <c r="CO236" s="110"/>
      <c r="CP236" s="110"/>
      <c r="CQ236" s="110"/>
      <c r="CR236" s="110"/>
      <c r="CS236" s="110"/>
      <c r="CT236" s="110"/>
      <c r="CU236" s="110"/>
      <c r="CV236" s="110"/>
      <c r="CW236" s="110"/>
      <c r="CX236" s="110"/>
      <c r="CY236" s="110"/>
      <c r="CZ236" s="110"/>
      <c r="DA236" s="110"/>
      <c r="DB236" s="110"/>
      <c r="DC236" s="110"/>
      <c r="DD236" s="110"/>
      <c r="DE236" s="110"/>
      <c r="DF236" s="110"/>
      <c r="DG236" s="110"/>
      <c r="DH236" s="110"/>
      <c r="DI236" s="110"/>
      <c r="DJ236" s="110"/>
      <c r="DK236" s="110"/>
      <c r="DL236" s="110"/>
      <c r="DM236" s="110"/>
      <c r="DN236" s="110"/>
      <c r="DO236" s="110"/>
      <c r="DP236" s="110"/>
      <c r="DQ236" s="110"/>
      <c r="DR236" s="110"/>
      <c r="DS236" s="110"/>
      <c r="DT236" s="110"/>
      <c r="DU236" s="110"/>
      <c r="DV236" s="110"/>
      <c r="DW236" s="110"/>
      <c r="DX236" s="110"/>
      <c r="DY236" s="110"/>
      <c r="DZ236" s="110"/>
      <c r="EA236" s="110"/>
      <c r="EB236" s="110"/>
      <c r="EC236" s="110"/>
    </row>
    <row r="237" spans="1:133" s="5" customFormat="1" ht="21.95" customHeight="1" x14ac:dyDescent="0.2">
      <c r="A237" s="130">
        <v>59</v>
      </c>
      <c r="B237" s="130">
        <f t="shared" si="86"/>
        <v>1000</v>
      </c>
      <c r="C237" s="134">
        <v>3991557</v>
      </c>
      <c r="D237" s="140" t="s">
        <v>72</v>
      </c>
      <c r="E237" s="11">
        <v>145</v>
      </c>
      <c r="F237" s="16" t="s">
        <v>31</v>
      </c>
      <c r="G237" s="48">
        <v>4000000</v>
      </c>
      <c r="H237" s="48">
        <v>4000000</v>
      </c>
      <c r="I237" s="48">
        <v>4000000</v>
      </c>
      <c r="J237" s="48">
        <v>4000000</v>
      </c>
      <c r="K237" s="48">
        <v>4000000</v>
      </c>
      <c r="L237" s="48">
        <v>4000000</v>
      </c>
      <c r="M237" s="48">
        <v>4000000</v>
      </c>
      <c r="N237" s="48">
        <v>4000000</v>
      </c>
      <c r="O237" s="48">
        <v>4000000</v>
      </c>
      <c r="P237" s="48">
        <v>4000000</v>
      </c>
      <c r="Q237" s="48">
        <v>4000000</v>
      </c>
      <c r="R237" s="48">
        <v>4000000</v>
      </c>
      <c r="S237" s="92">
        <f t="shared" ref="S237:S241" si="91">SUM(G237:R237)</f>
        <v>48000000</v>
      </c>
      <c r="T237" s="43">
        <f t="shared" si="90"/>
        <v>4000000</v>
      </c>
      <c r="U237" s="107"/>
      <c r="V237" s="110"/>
      <c r="W237" s="111"/>
      <c r="X237" s="110"/>
      <c r="Y237" s="110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0"/>
      <c r="AP237" s="110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0"/>
      <c r="BB237" s="110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0"/>
      <c r="BN237" s="110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0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10"/>
      <c r="CM237" s="110"/>
      <c r="CN237" s="110"/>
      <c r="CO237" s="110"/>
      <c r="CP237" s="110"/>
      <c r="CQ237" s="110"/>
      <c r="CR237" s="110"/>
      <c r="CS237" s="110"/>
      <c r="CT237" s="110"/>
      <c r="CU237" s="110"/>
      <c r="CV237" s="110"/>
      <c r="CW237" s="110"/>
      <c r="CX237" s="110"/>
      <c r="CY237" s="110"/>
      <c r="CZ237" s="110"/>
      <c r="DA237" s="110"/>
      <c r="DB237" s="110"/>
      <c r="DC237" s="110"/>
      <c r="DD237" s="110"/>
      <c r="DE237" s="110"/>
      <c r="DF237" s="110"/>
      <c r="DG237" s="110"/>
      <c r="DH237" s="110"/>
      <c r="DI237" s="110"/>
      <c r="DJ237" s="110"/>
      <c r="DK237" s="110"/>
      <c r="DL237" s="110"/>
      <c r="DM237" s="110"/>
      <c r="DN237" s="110"/>
      <c r="DO237" s="110"/>
      <c r="DP237" s="110"/>
      <c r="DQ237" s="110"/>
      <c r="DR237" s="110"/>
      <c r="DS237" s="110"/>
      <c r="DT237" s="110"/>
      <c r="DU237" s="110"/>
      <c r="DV237" s="110"/>
      <c r="DW237" s="110"/>
      <c r="DX237" s="110"/>
      <c r="DY237" s="110"/>
      <c r="DZ237" s="110"/>
      <c r="EA237" s="110"/>
      <c r="EB237" s="110"/>
      <c r="EC237" s="110"/>
    </row>
    <row r="238" spans="1:133" s="5" customFormat="1" ht="21.95" customHeight="1" x14ac:dyDescent="0.2">
      <c r="A238" s="131"/>
      <c r="B238" s="131"/>
      <c r="C238" s="134"/>
      <c r="D238" s="137"/>
      <c r="E238" s="9">
        <v>131</v>
      </c>
      <c r="F238" s="16" t="s">
        <v>26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92">
        <f t="shared" si="91"/>
        <v>0</v>
      </c>
      <c r="T238" s="36"/>
      <c r="U238" s="107"/>
      <c r="V238" s="110"/>
      <c r="W238" s="111"/>
      <c r="X238" s="110"/>
      <c r="Y238" s="110"/>
      <c r="Z238" s="110"/>
      <c r="AA238" s="110"/>
      <c r="AB238" s="110"/>
      <c r="AC238" s="110"/>
      <c r="AD238" s="110"/>
      <c r="AE238" s="110"/>
      <c r="AF238" s="110"/>
      <c r="AG238" s="110"/>
      <c r="AH238" s="110"/>
      <c r="AI238" s="110"/>
      <c r="AJ238" s="110"/>
      <c r="AK238" s="110"/>
      <c r="AL238" s="110"/>
      <c r="AM238" s="110"/>
      <c r="AN238" s="110"/>
      <c r="AO238" s="110"/>
      <c r="AP238" s="110"/>
      <c r="AQ238" s="110"/>
      <c r="AR238" s="110"/>
      <c r="AS238" s="110"/>
      <c r="AT238" s="110"/>
      <c r="AU238" s="110"/>
      <c r="AV238" s="110"/>
      <c r="AW238" s="110"/>
      <c r="AX238" s="110"/>
      <c r="AY238" s="110"/>
      <c r="AZ238" s="110"/>
      <c r="BA238" s="110"/>
      <c r="BB238" s="110"/>
      <c r="BC238" s="110"/>
      <c r="BD238" s="110"/>
      <c r="BE238" s="110"/>
      <c r="BF238" s="110"/>
      <c r="BG238" s="110"/>
      <c r="BH238" s="110"/>
      <c r="BI238" s="110"/>
      <c r="BJ238" s="110"/>
      <c r="BK238" s="110"/>
      <c r="BL238" s="110"/>
      <c r="BM238" s="110"/>
      <c r="BN238" s="110"/>
      <c r="BO238" s="110"/>
      <c r="BP238" s="110"/>
      <c r="BQ238" s="110"/>
      <c r="BR238" s="110"/>
      <c r="BS238" s="110"/>
      <c r="BT238" s="110"/>
      <c r="BU238" s="110"/>
      <c r="BV238" s="110"/>
      <c r="BW238" s="110"/>
      <c r="BX238" s="110"/>
      <c r="BY238" s="110"/>
      <c r="BZ238" s="110"/>
      <c r="CA238" s="110"/>
      <c r="CB238" s="110"/>
      <c r="CC238" s="110"/>
      <c r="CD238" s="110"/>
      <c r="CE238" s="110"/>
      <c r="CF238" s="110"/>
      <c r="CG238" s="110"/>
      <c r="CH238" s="110"/>
      <c r="CI238" s="110"/>
      <c r="CJ238" s="110"/>
      <c r="CK238" s="110"/>
      <c r="CL238" s="110"/>
      <c r="CM238" s="110"/>
      <c r="CN238" s="110"/>
      <c r="CO238" s="110"/>
      <c r="CP238" s="110"/>
      <c r="CQ238" s="110"/>
      <c r="CR238" s="110"/>
      <c r="CS238" s="110"/>
      <c r="CT238" s="110"/>
      <c r="CU238" s="110"/>
      <c r="CV238" s="110"/>
      <c r="CW238" s="110"/>
      <c r="CX238" s="110"/>
      <c r="CY238" s="110"/>
      <c r="CZ238" s="110"/>
      <c r="DA238" s="110"/>
      <c r="DB238" s="110"/>
      <c r="DC238" s="110"/>
      <c r="DD238" s="110"/>
      <c r="DE238" s="110"/>
      <c r="DF238" s="110"/>
      <c r="DG238" s="110"/>
      <c r="DH238" s="110"/>
      <c r="DI238" s="110"/>
      <c r="DJ238" s="110"/>
      <c r="DK238" s="110"/>
      <c r="DL238" s="110"/>
      <c r="DM238" s="110"/>
      <c r="DN238" s="110"/>
      <c r="DO238" s="110"/>
      <c r="DP238" s="110"/>
      <c r="DQ238" s="110"/>
      <c r="DR238" s="110"/>
      <c r="DS238" s="110"/>
      <c r="DT238" s="110"/>
      <c r="DU238" s="110"/>
      <c r="DV238" s="110"/>
      <c r="DW238" s="110"/>
      <c r="DX238" s="110"/>
      <c r="DY238" s="110"/>
      <c r="DZ238" s="110"/>
      <c r="EA238" s="110"/>
      <c r="EB238" s="110"/>
      <c r="EC238" s="110"/>
    </row>
    <row r="239" spans="1:133" s="5" customFormat="1" ht="21.95" customHeight="1" x14ac:dyDescent="0.2">
      <c r="A239" s="131"/>
      <c r="B239" s="131"/>
      <c r="C239" s="134"/>
      <c r="D239" s="137"/>
      <c r="E239" s="9">
        <v>133</v>
      </c>
      <c r="F239" s="16" t="s">
        <v>22</v>
      </c>
      <c r="G239" s="35"/>
      <c r="H239" s="35"/>
      <c r="I239" s="35"/>
      <c r="J239" s="35"/>
      <c r="K239" s="35"/>
      <c r="L239" s="35"/>
      <c r="M239" s="35"/>
      <c r="N239" s="35"/>
      <c r="O239" s="35"/>
      <c r="P239" s="48"/>
      <c r="Q239" s="48"/>
      <c r="R239" s="55"/>
      <c r="S239" s="92">
        <f t="shared" si="91"/>
        <v>0</v>
      </c>
      <c r="T239" s="36">
        <f t="shared" ref="T239:T241" si="92">S239/12</f>
        <v>0</v>
      </c>
      <c r="U239" s="107">
        <f>SUM(S237:T241)</f>
        <v>52000000</v>
      </c>
      <c r="V239" s="110"/>
      <c r="W239" s="111"/>
      <c r="X239" s="110"/>
      <c r="Y239" s="110"/>
      <c r="Z239" s="110"/>
      <c r="AA239" s="110"/>
      <c r="AB239" s="110"/>
      <c r="AC239" s="110"/>
      <c r="AD239" s="110"/>
      <c r="AE239" s="110"/>
      <c r="AF239" s="110"/>
      <c r="AG239" s="110"/>
      <c r="AH239" s="110"/>
      <c r="AI239" s="110"/>
      <c r="AJ239" s="110"/>
      <c r="AK239" s="110"/>
      <c r="AL239" s="110"/>
      <c r="AM239" s="110"/>
      <c r="AN239" s="110"/>
      <c r="AO239" s="110"/>
      <c r="AP239" s="110"/>
      <c r="AQ239" s="110"/>
      <c r="AR239" s="110"/>
      <c r="AS239" s="110"/>
      <c r="AT239" s="110"/>
      <c r="AU239" s="110"/>
      <c r="AV239" s="110"/>
      <c r="AW239" s="110"/>
      <c r="AX239" s="110"/>
      <c r="AY239" s="110"/>
      <c r="AZ239" s="110"/>
      <c r="BA239" s="110"/>
      <c r="BB239" s="110"/>
      <c r="BC239" s="110"/>
      <c r="BD239" s="110"/>
      <c r="BE239" s="110"/>
      <c r="BF239" s="110"/>
      <c r="BG239" s="110"/>
      <c r="BH239" s="110"/>
      <c r="BI239" s="110"/>
      <c r="BJ239" s="110"/>
      <c r="BK239" s="110"/>
      <c r="BL239" s="110"/>
      <c r="BM239" s="110"/>
      <c r="BN239" s="110"/>
      <c r="BO239" s="110"/>
      <c r="BP239" s="110"/>
      <c r="BQ239" s="110"/>
      <c r="BR239" s="110"/>
      <c r="BS239" s="110"/>
      <c r="BT239" s="110"/>
      <c r="BU239" s="110"/>
      <c r="BV239" s="110"/>
      <c r="BW239" s="110"/>
      <c r="BX239" s="110"/>
      <c r="BY239" s="110"/>
      <c r="BZ239" s="110"/>
      <c r="CA239" s="110"/>
      <c r="CB239" s="110"/>
      <c r="CC239" s="110"/>
      <c r="CD239" s="110"/>
      <c r="CE239" s="110"/>
      <c r="CF239" s="110"/>
      <c r="CG239" s="110"/>
      <c r="CH239" s="110"/>
      <c r="CI239" s="110"/>
      <c r="CJ239" s="110"/>
      <c r="CK239" s="110"/>
      <c r="CL239" s="110"/>
      <c r="CM239" s="110"/>
      <c r="CN239" s="110"/>
      <c r="CO239" s="110"/>
      <c r="CP239" s="110"/>
      <c r="CQ239" s="110"/>
      <c r="CR239" s="110"/>
      <c r="CS239" s="110"/>
      <c r="CT239" s="110"/>
      <c r="CU239" s="110"/>
      <c r="CV239" s="110"/>
      <c r="CW239" s="110"/>
      <c r="CX239" s="110"/>
      <c r="CY239" s="110"/>
      <c r="CZ239" s="110"/>
      <c r="DA239" s="110"/>
      <c r="DB239" s="110"/>
      <c r="DC239" s="110"/>
      <c r="DD239" s="110"/>
      <c r="DE239" s="110"/>
      <c r="DF239" s="110"/>
      <c r="DG239" s="110"/>
      <c r="DH239" s="110"/>
      <c r="DI239" s="110"/>
      <c r="DJ239" s="110"/>
      <c r="DK239" s="110"/>
      <c r="DL239" s="110"/>
      <c r="DM239" s="110"/>
      <c r="DN239" s="110"/>
      <c r="DO239" s="110"/>
      <c r="DP239" s="110"/>
      <c r="DQ239" s="110"/>
      <c r="DR239" s="110"/>
      <c r="DS239" s="110"/>
      <c r="DT239" s="110"/>
      <c r="DU239" s="110"/>
      <c r="DV239" s="110"/>
      <c r="DW239" s="110"/>
      <c r="DX239" s="110"/>
      <c r="DY239" s="110"/>
      <c r="DZ239" s="110"/>
      <c r="EA239" s="110"/>
      <c r="EB239" s="110"/>
      <c r="EC239" s="110"/>
    </row>
    <row r="240" spans="1:133" s="5" customFormat="1" ht="21" customHeight="1" x14ac:dyDescent="0.2">
      <c r="A240" s="131"/>
      <c r="B240" s="131"/>
      <c r="C240" s="134"/>
      <c r="D240" s="137"/>
      <c r="E240" s="9">
        <v>123</v>
      </c>
      <c r="F240" s="16" t="s">
        <v>24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92">
        <f t="shared" si="91"/>
        <v>0</v>
      </c>
      <c r="T240" s="36">
        <f t="shared" si="92"/>
        <v>0</v>
      </c>
      <c r="U240" s="107"/>
      <c r="V240" s="110"/>
      <c r="W240" s="111"/>
      <c r="X240" s="110"/>
      <c r="Y240" s="110"/>
      <c r="Z240" s="110"/>
      <c r="AA240" s="110"/>
      <c r="AB240" s="110"/>
      <c r="AC240" s="110"/>
      <c r="AD240" s="110"/>
      <c r="AE240" s="110"/>
      <c r="AF240" s="110"/>
      <c r="AG240" s="110"/>
      <c r="AH240" s="110"/>
      <c r="AI240" s="110"/>
      <c r="AJ240" s="110"/>
      <c r="AK240" s="110"/>
      <c r="AL240" s="110"/>
      <c r="AM240" s="110"/>
      <c r="AN240" s="110"/>
      <c r="AO240" s="110"/>
      <c r="AP240" s="110"/>
      <c r="AQ240" s="110"/>
      <c r="AR240" s="110"/>
      <c r="AS240" s="110"/>
      <c r="AT240" s="110"/>
      <c r="AU240" s="110"/>
      <c r="AV240" s="110"/>
      <c r="AW240" s="110"/>
      <c r="AX240" s="110"/>
      <c r="AY240" s="110"/>
      <c r="AZ240" s="110"/>
      <c r="BA240" s="110"/>
      <c r="BB240" s="110"/>
      <c r="BC240" s="110"/>
      <c r="BD240" s="110"/>
      <c r="BE240" s="110"/>
      <c r="BF240" s="110"/>
      <c r="BG240" s="110"/>
      <c r="BH240" s="110"/>
      <c r="BI240" s="110"/>
      <c r="BJ240" s="110"/>
      <c r="BK240" s="110"/>
      <c r="BL240" s="110"/>
      <c r="BM240" s="110"/>
      <c r="BN240" s="110"/>
      <c r="BO240" s="110"/>
      <c r="BP240" s="110"/>
      <c r="BQ240" s="110"/>
      <c r="BR240" s="110"/>
      <c r="BS240" s="110"/>
      <c r="BT240" s="110"/>
      <c r="BU240" s="110"/>
      <c r="BV240" s="110"/>
      <c r="BW240" s="110"/>
      <c r="BX240" s="110"/>
      <c r="BY240" s="110"/>
      <c r="BZ240" s="110"/>
      <c r="CA240" s="110"/>
      <c r="CB240" s="110"/>
      <c r="CC240" s="110"/>
      <c r="CD240" s="110"/>
      <c r="CE240" s="110"/>
      <c r="CF240" s="110"/>
      <c r="CG240" s="110"/>
      <c r="CH240" s="110"/>
      <c r="CI240" s="110"/>
      <c r="CJ240" s="110"/>
      <c r="CK240" s="110"/>
      <c r="CL240" s="110"/>
      <c r="CM240" s="110"/>
      <c r="CN240" s="110"/>
      <c r="CO240" s="110"/>
      <c r="CP240" s="110"/>
      <c r="CQ240" s="110"/>
      <c r="CR240" s="110"/>
      <c r="CS240" s="110"/>
      <c r="CT240" s="110"/>
      <c r="CU240" s="110"/>
      <c r="CV240" s="110"/>
      <c r="CW240" s="110"/>
      <c r="CX240" s="110"/>
      <c r="CY240" s="110"/>
      <c r="CZ240" s="110"/>
      <c r="DA240" s="110"/>
      <c r="DB240" s="110"/>
      <c r="DC240" s="110"/>
      <c r="DD240" s="110"/>
      <c r="DE240" s="110"/>
      <c r="DF240" s="110"/>
      <c r="DG240" s="110"/>
      <c r="DH240" s="110"/>
      <c r="DI240" s="110"/>
      <c r="DJ240" s="110"/>
      <c r="DK240" s="110"/>
      <c r="DL240" s="110"/>
      <c r="DM240" s="110"/>
      <c r="DN240" s="110"/>
      <c r="DO240" s="110"/>
      <c r="DP240" s="110"/>
      <c r="DQ240" s="110"/>
      <c r="DR240" s="110"/>
      <c r="DS240" s="110"/>
      <c r="DT240" s="110"/>
      <c r="DU240" s="110"/>
      <c r="DV240" s="110"/>
      <c r="DW240" s="110"/>
      <c r="DX240" s="110"/>
      <c r="DY240" s="110"/>
      <c r="DZ240" s="110"/>
      <c r="EA240" s="110"/>
      <c r="EB240" s="110"/>
      <c r="EC240" s="110"/>
    </row>
    <row r="241" spans="1:133" s="5" customFormat="1" ht="21.95" customHeight="1" thickBot="1" x14ac:dyDescent="0.25">
      <c r="A241" s="132"/>
      <c r="B241" s="132"/>
      <c r="C241" s="135"/>
      <c r="D241" s="138"/>
      <c r="E241" s="8">
        <v>232</v>
      </c>
      <c r="F241" s="30" t="s">
        <v>21</v>
      </c>
      <c r="G241" s="51"/>
      <c r="H241" s="51"/>
      <c r="I241" s="51"/>
      <c r="J241" s="51"/>
      <c r="K241" s="51"/>
      <c r="L241" s="51"/>
      <c r="M241" s="51"/>
      <c r="N241" s="51"/>
      <c r="O241" s="37"/>
      <c r="P241" s="37"/>
      <c r="Q241" s="51"/>
      <c r="R241" s="37"/>
      <c r="S241" s="91">
        <f t="shared" si="91"/>
        <v>0</v>
      </c>
      <c r="T241" s="41">
        <f t="shared" si="92"/>
        <v>0</v>
      </c>
      <c r="U241" s="108"/>
      <c r="V241" s="110"/>
      <c r="W241" s="111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10"/>
      <c r="AK241" s="110"/>
      <c r="AL241" s="110"/>
      <c r="AM241" s="110"/>
      <c r="AN241" s="110"/>
      <c r="AO241" s="110"/>
      <c r="AP241" s="110"/>
      <c r="AQ241" s="110"/>
      <c r="AR241" s="110"/>
      <c r="AS241" s="110"/>
      <c r="AT241" s="110"/>
      <c r="AU241" s="110"/>
      <c r="AV241" s="110"/>
      <c r="AW241" s="110"/>
      <c r="AX241" s="110"/>
      <c r="AY241" s="110"/>
      <c r="AZ241" s="110"/>
      <c r="BA241" s="110"/>
      <c r="BB241" s="110"/>
      <c r="BC241" s="110"/>
      <c r="BD241" s="110"/>
      <c r="BE241" s="110"/>
      <c r="BF241" s="110"/>
      <c r="BG241" s="110"/>
      <c r="BH241" s="110"/>
      <c r="BI241" s="110"/>
      <c r="BJ241" s="110"/>
      <c r="BK241" s="110"/>
      <c r="BL241" s="110"/>
      <c r="BM241" s="110"/>
      <c r="BN241" s="110"/>
      <c r="BO241" s="110"/>
      <c r="BP241" s="110"/>
      <c r="BQ241" s="110"/>
      <c r="BR241" s="110"/>
      <c r="BS241" s="110"/>
      <c r="BT241" s="110"/>
      <c r="BU241" s="110"/>
      <c r="BV241" s="110"/>
      <c r="BW241" s="110"/>
      <c r="BX241" s="110"/>
      <c r="BY241" s="110"/>
      <c r="BZ241" s="110"/>
      <c r="CA241" s="110"/>
      <c r="CB241" s="110"/>
      <c r="CC241" s="110"/>
      <c r="CD241" s="110"/>
      <c r="CE241" s="110"/>
      <c r="CF241" s="110"/>
      <c r="CG241" s="110"/>
      <c r="CH241" s="110"/>
      <c r="CI241" s="110"/>
      <c r="CJ241" s="110"/>
      <c r="CK241" s="110"/>
      <c r="CL241" s="110"/>
      <c r="CM241" s="110"/>
      <c r="CN241" s="110"/>
      <c r="CO241" s="110"/>
      <c r="CP241" s="110"/>
      <c r="CQ241" s="110"/>
      <c r="CR241" s="110"/>
      <c r="CS241" s="110"/>
      <c r="CT241" s="110"/>
      <c r="CU241" s="110"/>
      <c r="CV241" s="110"/>
      <c r="CW241" s="110"/>
      <c r="CX241" s="110"/>
      <c r="CY241" s="110"/>
      <c r="CZ241" s="110"/>
      <c r="DA241" s="110"/>
      <c r="DB241" s="110"/>
      <c r="DC241" s="110"/>
      <c r="DD241" s="110"/>
      <c r="DE241" s="110"/>
      <c r="DF241" s="110"/>
      <c r="DG241" s="110"/>
      <c r="DH241" s="110"/>
      <c r="DI241" s="110"/>
      <c r="DJ241" s="110"/>
      <c r="DK241" s="110"/>
      <c r="DL241" s="110"/>
      <c r="DM241" s="110"/>
      <c r="DN241" s="110"/>
      <c r="DO241" s="110"/>
      <c r="DP241" s="110"/>
      <c r="DQ241" s="110"/>
      <c r="DR241" s="110"/>
      <c r="DS241" s="110"/>
      <c r="DT241" s="110"/>
      <c r="DU241" s="110"/>
      <c r="DV241" s="110"/>
      <c r="DW241" s="110"/>
      <c r="DX241" s="110"/>
      <c r="DY241" s="110"/>
      <c r="DZ241" s="110"/>
      <c r="EA241" s="110"/>
      <c r="EB241" s="110"/>
      <c r="EC241" s="110"/>
    </row>
    <row r="242" spans="1:133" s="5" customFormat="1" ht="21.95" customHeight="1" x14ac:dyDescent="0.2">
      <c r="A242" s="131">
        <v>60</v>
      </c>
      <c r="B242" s="131">
        <f t="shared" si="86"/>
        <v>1000</v>
      </c>
      <c r="C242" s="133">
        <v>3230669</v>
      </c>
      <c r="D242" s="136" t="s">
        <v>79</v>
      </c>
      <c r="E242" s="88">
        <v>144</v>
      </c>
      <c r="F242" s="28" t="s">
        <v>30</v>
      </c>
      <c r="G242" s="35">
        <v>2150000</v>
      </c>
      <c r="H242" s="35">
        <v>2150000</v>
      </c>
      <c r="I242" s="35">
        <v>2150000</v>
      </c>
      <c r="J242" s="35">
        <v>2150000</v>
      </c>
      <c r="K242" s="35">
        <v>2150000</v>
      </c>
      <c r="L242" s="35">
        <v>2150000</v>
      </c>
      <c r="M242" s="35">
        <v>2150000</v>
      </c>
      <c r="N242" s="35">
        <v>2150000</v>
      </c>
      <c r="O242" s="35">
        <v>2150000</v>
      </c>
      <c r="P242" s="35">
        <v>2150000</v>
      </c>
      <c r="Q242" s="35">
        <v>2150000</v>
      </c>
      <c r="R242" s="35">
        <v>2150000</v>
      </c>
      <c r="S242" s="97">
        <f t="shared" ref="S242:S245" si="93">SUM(G242:R242)</f>
        <v>25800000</v>
      </c>
      <c r="T242" s="36">
        <f t="shared" ref="T242" si="94">S242/12</f>
        <v>2150000</v>
      </c>
      <c r="U242" s="107"/>
      <c r="V242" s="110"/>
      <c r="W242" s="111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10"/>
      <c r="AK242" s="110"/>
      <c r="AL242" s="110"/>
      <c r="AM242" s="110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10"/>
      <c r="AY242" s="110"/>
      <c r="AZ242" s="110"/>
      <c r="BA242" s="110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10"/>
      <c r="BM242" s="110"/>
      <c r="BN242" s="110"/>
      <c r="BO242" s="110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10"/>
      <c r="CA242" s="110"/>
      <c r="CB242" s="110"/>
      <c r="CC242" s="110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10"/>
      <c r="CO242" s="110"/>
      <c r="CP242" s="110"/>
      <c r="CQ242" s="110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10"/>
      <c r="DC242" s="110"/>
      <c r="DD242" s="110"/>
      <c r="DE242" s="110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10"/>
      <c r="DQ242" s="110"/>
      <c r="DR242" s="110"/>
      <c r="DS242" s="110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</row>
    <row r="243" spans="1:133" s="5" customFormat="1" ht="21.95" customHeight="1" x14ac:dyDescent="0.2">
      <c r="A243" s="131"/>
      <c r="B243" s="131"/>
      <c r="C243" s="134"/>
      <c r="D243" s="137"/>
      <c r="E243" s="9">
        <v>131</v>
      </c>
      <c r="F243" s="16" t="s">
        <v>26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92">
        <f t="shared" si="93"/>
        <v>0</v>
      </c>
      <c r="T243" s="36"/>
      <c r="U243" s="107">
        <f>SUM(S242:T245)</f>
        <v>31850000</v>
      </c>
      <c r="V243" s="110"/>
      <c r="W243" s="111"/>
      <c r="X243" s="110"/>
      <c r="Y243" s="110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10"/>
      <c r="AY243" s="110"/>
      <c r="AZ243" s="110"/>
      <c r="BA243" s="110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  <c r="BL243" s="110"/>
      <c r="BM243" s="110"/>
      <c r="BN243" s="110"/>
      <c r="BO243" s="110"/>
      <c r="BP243" s="110"/>
      <c r="BQ243" s="110"/>
      <c r="BR243" s="110"/>
      <c r="BS243" s="110"/>
      <c r="BT243" s="110"/>
      <c r="BU243" s="110"/>
      <c r="BV243" s="110"/>
      <c r="BW243" s="110"/>
      <c r="BX243" s="110"/>
      <c r="BY243" s="110"/>
      <c r="BZ243" s="110"/>
      <c r="CA243" s="110"/>
      <c r="CB243" s="110"/>
      <c r="CC243" s="110"/>
      <c r="CD243" s="110"/>
      <c r="CE243" s="110"/>
      <c r="CF243" s="110"/>
      <c r="CG243" s="110"/>
      <c r="CH243" s="110"/>
      <c r="CI243" s="110"/>
      <c r="CJ243" s="110"/>
      <c r="CK243" s="110"/>
      <c r="CL243" s="110"/>
      <c r="CM243" s="110"/>
      <c r="CN243" s="110"/>
      <c r="CO243" s="110"/>
      <c r="CP243" s="110"/>
      <c r="CQ243" s="110"/>
      <c r="CR243" s="110"/>
      <c r="CS243" s="110"/>
      <c r="CT243" s="110"/>
      <c r="CU243" s="110"/>
      <c r="CV243" s="110"/>
      <c r="CW243" s="110"/>
      <c r="CX243" s="110"/>
      <c r="CY243" s="110"/>
      <c r="CZ243" s="110"/>
      <c r="DA243" s="110"/>
      <c r="DB243" s="110"/>
      <c r="DC243" s="110"/>
      <c r="DD243" s="110"/>
      <c r="DE243" s="110"/>
      <c r="DF243" s="110"/>
      <c r="DG243" s="110"/>
      <c r="DH243" s="110"/>
      <c r="DI243" s="110"/>
      <c r="DJ243" s="110"/>
      <c r="DK243" s="110"/>
      <c r="DL243" s="110"/>
      <c r="DM243" s="110"/>
      <c r="DN243" s="110"/>
      <c r="DO243" s="110"/>
      <c r="DP243" s="110"/>
      <c r="DQ243" s="110"/>
      <c r="DR243" s="110"/>
      <c r="DS243" s="110"/>
      <c r="DT243" s="110"/>
      <c r="DU243" s="110"/>
      <c r="DV243" s="110"/>
      <c r="DW243" s="110"/>
      <c r="DX243" s="110"/>
      <c r="DY243" s="110"/>
      <c r="DZ243" s="110"/>
      <c r="EA243" s="110"/>
      <c r="EB243" s="110"/>
      <c r="EC243" s="110"/>
    </row>
    <row r="244" spans="1:133" s="5" customFormat="1" ht="21.95" customHeight="1" x14ac:dyDescent="0.2">
      <c r="A244" s="131"/>
      <c r="B244" s="131"/>
      <c r="C244" s="134"/>
      <c r="D244" s="137"/>
      <c r="E244" s="9">
        <v>133</v>
      </c>
      <c r="F244" s="16" t="s">
        <v>22</v>
      </c>
      <c r="G244" s="35">
        <v>300000</v>
      </c>
      <c r="H244" s="35">
        <v>300000</v>
      </c>
      <c r="I244" s="35">
        <v>300000</v>
      </c>
      <c r="J244" s="35">
        <v>300000</v>
      </c>
      <c r="K244" s="35">
        <v>300000</v>
      </c>
      <c r="L244" s="35">
        <v>300000</v>
      </c>
      <c r="M244" s="35">
        <v>300000</v>
      </c>
      <c r="N244" s="35">
        <v>300000</v>
      </c>
      <c r="O244" s="35">
        <v>300000</v>
      </c>
      <c r="P244" s="48">
        <v>300000</v>
      </c>
      <c r="Q244" s="48">
        <v>300000</v>
      </c>
      <c r="R244" s="55">
        <v>300000</v>
      </c>
      <c r="S244" s="92">
        <f t="shared" si="93"/>
        <v>3600000</v>
      </c>
      <c r="T244" s="36">
        <f t="shared" ref="T244:T246" si="95">S244/12</f>
        <v>300000</v>
      </c>
      <c r="U244" s="107"/>
      <c r="V244" s="110"/>
      <c r="W244" s="111"/>
      <c r="X244" s="110"/>
      <c r="Y244" s="110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0"/>
      <c r="BZ244" s="110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10"/>
      <c r="CM244" s="110"/>
      <c r="CN244" s="110"/>
      <c r="CO244" s="110"/>
      <c r="CP244" s="110"/>
      <c r="CQ244" s="110"/>
      <c r="CR244" s="110"/>
      <c r="CS244" s="110"/>
      <c r="CT244" s="110"/>
      <c r="CU244" s="110"/>
      <c r="CV244" s="110"/>
      <c r="CW244" s="110"/>
      <c r="CX244" s="110"/>
      <c r="CY244" s="110"/>
      <c r="CZ244" s="110"/>
      <c r="DA244" s="110"/>
      <c r="DB244" s="110"/>
      <c r="DC244" s="110"/>
      <c r="DD244" s="110"/>
      <c r="DE244" s="110"/>
      <c r="DF244" s="110"/>
      <c r="DG244" s="110"/>
      <c r="DH244" s="110"/>
      <c r="DI244" s="110"/>
      <c r="DJ244" s="110"/>
      <c r="DK244" s="110"/>
      <c r="DL244" s="110"/>
      <c r="DM244" s="110"/>
      <c r="DN244" s="110"/>
      <c r="DO244" s="110"/>
      <c r="DP244" s="110"/>
      <c r="DQ244" s="110"/>
      <c r="DR244" s="110"/>
      <c r="DS244" s="110"/>
      <c r="DT244" s="110"/>
      <c r="DU244" s="110"/>
      <c r="DV244" s="110"/>
      <c r="DW244" s="110"/>
      <c r="DX244" s="110"/>
      <c r="DY244" s="110"/>
      <c r="DZ244" s="110"/>
      <c r="EA244" s="110"/>
      <c r="EB244" s="110"/>
      <c r="EC244" s="110"/>
    </row>
    <row r="245" spans="1:133" s="5" customFormat="1" ht="21" customHeight="1" thickBot="1" x14ac:dyDescent="0.25">
      <c r="A245" s="131"/>
      <c r="B245" s="132"/>
      <c r="C245" s="135"/>
      <c r="D245" s="138"/>
      <c r="E245" s="66">
        <v>123</v>
      </c>
      <c r="F245" s="87" t="s">
        <v>24</v>
      </c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98">
        <f t="shared" si="93"/>
        <v>0</v>
      </c>
      <c r="T245" s="61">
        <f t="shared" si="95"/>
        <v>0</v>
      </c>
      <c r="U245" s="107"/>
      <c r="V245" s="110"/>
      <c r="W245" s="111"/>
      <c r="X245" s="110"/>
      <c r="Y245" s="110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10"/>
      <c r="AK245" s="110"/>
      <c r="AL245" s="110"/>
      <c r="AM245" s="110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0"/>
      <c r="AX245" s="110"/>
      <c r="AY245" s="110"/>
      <c r="AZ245" s="110"/>
      <c r="BA245" s="110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  <c r="BL245" s="110"/>
      <c r="BM245" s="110"/>
      <c r="BN245" s="110"/>
      <c r="BO245" s="110"/>
      <c r="BP245" s="110"/>
      <c r="BQ245" s="110"/>
      <c r="BR245" s="110"/>
      <c r="BS245" s="110"/>
      <c r="BT245" s="110"/>
      <c r="BU245" s="110"/>
      <c r="BV245" s="110"/>
      <c r="BW245" s="110"/>
      <c r="BX245" s="110"/>
      <c r="BY245" s="110"/>
      <c r="BZ245" s="110"/>
      <c r="CA245" s="110"/>
      <c r="CB245" s="110"/>
      <c r="CC245" s="110"/>
      <c r="CD245" s="110"/>
      <c r="CE245" s="110"/>
      <c r="CF245" s="110"/>
      <c r="CG245" s="110"/>
      <c r="CH245" s="110"/>
      <c r="CI245" s="110"/>
      <c r="CJ245" s="110"/>
      <c r="CK245" s="110"/>
      <c r="CL245" s="110"/>
      <c r="CM245" s="110"/>
      <c r="CN245" s="110"/>
      <c r="CO245" s="110"/>
      <c r="CP245" s="110"/>
      <c r="CQ245" s="110"/>
      <c r="CR245" s="110"/>
      <c r="CS245" s="110"/>
      <c r="CT245" s="110"/>
      <c r="CU245" s="110"/>
      <c r="CV245" s="110"/>
      <c r="CW245" s="110"/>
      <c r="CX245" s="110"/>
      <c r="CY245" s="110"/>
      <c r="CZ245" s="110"/>
      <c r="DA245" s="110"/>
      <c r="DB245" s="110"/>
      <c r="DC245" s="110"/>
      <c r="DD245" s="110"/>
      <c r="DE245" s="110"/>
      <c r="DF245" s="110"/>
      <c r="DG245" s="110"/>
      <c r="DH245" s="110"/>
      <c r="DI245" s="110"/>
      <c r="DJ245" s="110"/>
      <c r="DK245" s="110"/>
      <c r="DL245" s="110"/>
      <c r="DM245" s="110"/>
      <c r="DN245" s="110"/>
      <c r="DO245" s="110"/>
      <c r="DP245" s="110"/>
      <c r="DQ245" s="110"/>
      <c r="DR245" s="110"/>
      <c r="DS245" s="110"/>
      <c r="DT245" s="110"/>
      <c r="DU245" s="110"/>
      <c r="DV245" s="110"/>
      <c r="DW245" s="110"/>
      <c r="DX245" s="110"/>
      <c r="DY245" s="110"/>
      <c r="DZ245" s="110"/>
      <c r="EA245" s="110"/>
      <c r="EB245" s="110"/>
      <c r="EC245" s="110"/>
    </row>
    <row r="246" spans="1:133" s="5" customFormat="1" ht="21.95" customHeight="1" x14ac:dyDescent="0.2">
      <c r="A246" s="130">
        <v>61</v>
      </c>
      <c r="B246" s="130">
        <f t="shared" si="86"/>
        <v>1000</v>
      </c>
      <c r="C246" s="139">
        <v>2360062</v>
      </c>
      <c r="D246" s="140" t="s">
        <v>81</v>
      </c>
      <c r="E246" s="11">
        <v>145</v>
      </c>
      <c r="F246" s="29" t="s">
        <v>31</v>
      </c>
      <c r="G246" s="64">
        <v>3000000</v>
      </c>
      <c r="H246" s="64">
        <v>3000000</v>
      </c>
      <c r="I246" s="64">
        <v>3000000</v>
      </c>
      <c r="J246" s="64">
        <v>3000000</v>
      </c>
      <c r="K246" s="64">
        <v>3000000</v>
      </c>
      <c r="L246" s="64">
        <v>3000000</v>
      </c>
      <c r="M246" s="64">
        <v>3000000</v>
      </c>
      <c r="N246" s="64">
        <v>3000000</v>
      </c>
      <c r="O246" s="64">
        <v>3000000</v>
      </c>
      <c r="P246" s="64">
        <v>3000000</v>
      </c>
      <c r="Q246" s="64">
        <v>3000000</v>
      </c>
      <c r="R246" s="64">
        <v>3000000</v>
      </c>
      <c r="S246" s="105">
        <f t="shared" ref="S246:S253" si="96">SUM(G246:R246)</f>
        <v>36000000</v>
      </c>
      <c r="T246" s="57">
        <f t="shared" si="95"/>
        <v>3000000</v>
      </c>
      <c r="U246" s="106"/>
      <c r="V246" s="110"/>
      <c r="W246" s="111"/>
      <c r="X246" s="110"/>
      <c r="Y246" s="110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0"/>
      <c r="AK246" s="110"/>
      <c r="AL246" s="110"/>
      <c r="AM246" s="110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10"/>
      <c r="AY246" s="110"/>
      <c r="AZ246" s="110"/>
      <c r="BA246" s="110"/>
      <c r="BB246" s="110"/>
      <c r="BC246" s="110"/>
      <c r="BD246" s="110"/>
      <c r="BE246" s="110"/>
      <c r="BF246" s="110"/>
      <c r="BG246" s="110"/>
      <c r="BH246" s="110"/>
      <c r="BI246" s="110"/>
      <c r="BJ246" s="110"/>
      <c r="BK246" s="110"/>
      <c r="BL246" s="110"/>
      <c r="BM246" s="110"/>
      <c r="BN246" s="110"/>
      <c r="BO246" s="110"/>
      <c r="BP246" s="110"/>
      <c r="BQ246" s="110"/>
      <c r="BR246" s="110"/>
      <c r="BS246" s="110"/>
      <c r="BT246" s="110"/>
      <c r="BU246" s="110"/>
      <c r="BV246" s="110"/>
      <c r="BW246" s="110"/>
      <c r="BX246" s="110"/>
      <c r="BY246" s="110"/>
      <c r="BZ246" s="110"/>
      <c r="CA246" s="110"/>
      <c r="CB246" s="110"/>
      <c r="CC246" s="110"/>
      <c r="CD246" s="110"/>
      <c r="CE246" s="110"/>
      <c r="CF246" s="110"/>
      <c r="CG246" s="110"/>
      <c r="CH246" s="110"/>
      <c r="CI246" s="110"/>
      <c r="CJ246" s="110"/>
      <c r="CK246" s="110"/>
      <c r="CL246" s="110"/>
      <c r="CM246" s="110"/>
      <c r="CN246" s="110"/>
      <c r="CO246" s="110"/>
      <c r="CP246" s="110"/>
      <c r="CQ246" s="110"/>
      <c r="CR246" s="110"/>
      <c r="CS246" s="110"/>
      <c r="CT246" s="110"/>
      <c r="CU246" s="110"/>
      <c r="CV246" s="110"/>
      <c r="CW246" s="110"/>
      <c r="CX246" s="110"/>
      <c r="CY246" s="110"/>
      <c r="CZ246" s="110"/>
      <c r="DA246" s="110"/>
      <c r="DB246" s="110"/>
      <c r="DC246" s="110"/>
      <c r="DD246" s="110"/>
      <c r="DE246" s="110"/>
      <c r="DF246" s="110"/>
      <c r="DG246" s="110"/>
      <c r="DH246" s="110"/>
      <c r="DI246" s="110"/>
      <c r="DJ246" s="110"/>
      <c r="DK246" s="110"/>
      <c r="DL246" s="110"/>
      <c r="DM246" s="110"/>
      <c r="DN246" s="110"/>
      <c r="DO246" s="110"/>
      <c r="DP246" s="110"/>
      <c r="DQ246" s="110"/>
      <c r="DR246" s="110"/>
      <c r="DS246" s="110"/>
      <c r="DT246" s="110"/>
      <c r="DU246" s="110"/>
      <c r="DV246" s="110"/>
      <c r="DW246" s="110"/>
      <c r="DX246" s="110"/>
      <c r="DY246" s="110"/>
      <c r="DZ246" s="110"/>
      <c r="EA246" s="110"/>
      <c r="EB246" s="110"/>
      <c r="EC246" s="110"/>
    </row>
    <row r="247" spans="1:133" s="5" customFormat="1" ht="21.95" customHeight="1" x14ac:dyDescent="0.2">
      <c r="A247" s="131"/>
      <c r="B247" s="131"/>
      <c r="C247" s="134"/>
      <c r="D247" s="137"/>
      <c r="E247" s="9">
        <v>131</v>
      </c>
      <c r="F247" s="16" t="s">
        <v>26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97">
        <f t="shared" si="96"/>
        <v>0</v>
      </c>
      <c r="T247" s="36"/>
      <c r="U247" s="107">
        <f>SUM(S246:T249)</f>
        <v>39000000</v>
      </c>
      <c r="V247" s="110"/>
      <c r="W247" s="111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10"/>
      <c r="AY247" s="110"/>
      <c r="AZ247" s="110"/>
      <c r="BA247" s="110"/>
      <c r="BB247" s="110"/>
      <c r="BC247" s="110"/>
      <c r="BD247" s="110"/>
      <c r="BE247" s="110"/>
      <c r="BF247" s="110"/>
      <c r="BG247" s="110"/>
      <c r="BH247" s="110"/>
      <c r="BI247" s="110"/>
      <c r="BJ247" s="110"/>
      <c r="BK247" s="110"/>
      <c r="BL247" s="110"/>
      <c r="BM247" s="110"/>
      <c r="BN247" s="110"/>
      <c r="BO247" s="110"/>
      <c r="BP247" s="110"/>
      <c r="BQ247" s="110"/>
      <c r="BR247" s="110"/>
      <c r="BS247" s="110"/>
      <c r="BT247" s="110"/>
      <c r="BU247" s="110"/>
      <c r="BV247" s="110"/>
      <c r="BW247" s="110"/>
      <c r="BX247" s="110"/>
      <c r="BY247" s="110"/>
      <c r="BZ247" s="110"/>
      <c r="CA247" s="110"/>
      <c r="CB247" s="110"/>
      <c r="CC247" s="110"/>
      <c r="CD247" s="110"/>
      <c r="CE247" s="110"/>
      <c r="CF247" s="110"/>
      <c r="CG247" s="110"/>
      <c r="CH247" s="110"/>
      <c r="CI247" s="110"/>
      <c r="CJ247" s="110"/>
      <c r="CK247" s="110"/>
      <c r="CL247" s="110"/>
      <c r="CM247" s="110"/>
      <c r="CN247" s="110"/>
      <c r="CO247" s="110"/>
      <c r="CP247" s="110"/>
      <c r="CQ247" s="110"/>
      <c r="CR247" s="110"/>
      <c r="CS247" s="110"/>
      <c r="CT247" s="110"/>
      <c r="CU247" s="110"/>
      <c r="CV247" s="110"/>
      <c r="CW247" s="110"/>
      <c r="CX247" s="110"/>
      <c r="CY247" s="110"/>
      <c r="CZ247" s="110"/>
      <c r="DA247" s="110"/>
      <c r="DB247" s="110"/>
      <c r="DC247" s="110"/>
      <c r="DD247" s="110"/>
      <c r="DE247" s="110"/>
      <c r="DF247" s="110"/>
      <c r="DG247" s="110"/>
      <c r="DH247" s="110"/>
      <c r="DI247" s="110"/>
      <c r="DJ247" s="110"/>
      <c r="DK247" s="110"/>
      <c r="DL247" s="110"/>
      <c r="DM247" s="110"/>
      <c r="DN247" s="110"/>
      <c r="DO247" s="110"/>
      <c r="DP247" s="110"/>
      <c r="DQ247" s="110"/>
      <c r="DR247" s="110"/>
      <c r="DS247" s="110"/>
      <c r="DT247" s="110"/>
      <c r="DU247" s="110"/>
      <c r="DV247" s="110"/>
      <c r="DW247" s="110"/>
      <c r="DX247" s="110"/>
      <c r="DY247" s="110"/>
      <c r="DZ247" s="110"/>
      <c r="EA247" s="110"/>
      <c r="EB247" s="110"/>
      <c r="EC247" s="110"/>
    </row>
    <row r="248" spans="1:133" s="5" customFormat="1" ht="21.95" customHeight="1" x14ac:dyDescent="0.2">
      <c r="A248" s="131"/>
      <c r="B248" s="131"/>
      <c r="C248" s="134"/>
      <c r="D248" s="137"/>
      <c r="E248" s="9">
        <v>133</v>
      </c>
      <c r="F248" s="16" t="s">
        <v>22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/>
      <c r="N248" s="35"/>
      <c r="O248" s="35"/>
      <c r="P248" s="48"/>
      <c r="Q248" s="48"/>
      <c r="R248" s="55"/>
      <c r="S248" s="97">
        <f t="shared" si="96"/>
        <v>0</v>
      </c>
      <c r="T248" s="36">
        <f t="shared" ref="T248:T249" si="97">S248/12</f>
        <v>0</v>
      </c>
      <c r="U248" s="107"/>
      <c r="V248" s="110"/>
      <c r="W248" s="111"/>
      <c r="X248" s="110"/>
      <c r="Y248" s="110"/>
      <c r="Z248" s="110"/>
      <c r="AA248" s="110"/>
      <c r="AB248" s="110"/>
      <c r="AC248" s="110"/>
      <c r="AD248" s="110"/>
      <c r="AE248" s="110"/>
      <c r="AF248" s="110"/>
      <c r="AG248" s="110"/>
      <c r="AH248" s="110"/>
      <c r="AI248" s="110"/>
      <c r="AJ248" s="110"/>
      <c r="AK248" s="110"/>
      <c r="AL248" s="110"/>
      <c r="AM248" s="110"/>
      <c r="AN248" s="110"/>
      <c r="AO248" s="110"/>
      <c r="AP248" s="110"/>
      <c r="AQ248" s="110"/>
      <c r="AR248" s="110"/>
      <c r="AS248" s="110"/>
      <c r="AT248" s="110"/>
      <c r="AU248" s="110"/>
      <c r="AV248" s="110"/>
      <c r="AW248" s="110"/>
      <c r="AX248" s="110"/>
      <c r="AY248" s="110"/>
      <c r="AZ248" s="110"/>
      <c r="BA248" s="110"/>
      <c r="BB248" s="110"/>
      <c r="BC248" s="110"/>
      <c r="BD248" s="110"/>
      <c r="BE248" s="110"/>
      <c r="BF248" s="110"/>
      <c r="BG248" s="110"/>
      <c r="BH248" s="110"/>
      <c r="BI248" s="110"/>
      <c r="BJ248" s="110"/>
      <c r="BK248" s="110"/>
      <c r="BL248" s="110"/>
      <c r="BM248" s="110"/>
      <c r="BN248" s="110"/>
      <c r="BO248" s="110"/>
      <c r="BP248" s="110"/>
      <c r="BQ248" s="110"/>
      <c r="BR248" s="110"/>
      <c r="BS248" s="110"/>
      <c r="BT248" s="110"/>
      <c r="BU248" s="110"/>
      <c r="BV248" s="110"/>
      <c r="BW248" s="110"/>
      <c r="BX248" s="110"/>
      <c r="BY248" s="110"/>
      <c r="BZ248" s="110"/>
      <c r="CA248" s="110"/>
      <c r="CB248" s="110"/>
      <c r="CC248" s="110"/>
      <c r="CD248" s="110"/>
      <c r="CE248" s="110"/>
      <c r="CF248" s="110"/>
      <c r="CG248" s="110"/>
      <c r="CH248" s="110"/>
      <c r="CI248" s="110"/>
      <c r="CJ248" s="110"/>
      <c r="CK248" s="110"/>
      <c r="CL248" s="110"/>
      <c r="CM248" s="110"/>
      <c r="CN248" s="110"/>
      <c r="CO248" s="110"/>
      <c r="CP248" s="110"/>
      <c r="CQ248" s="110"/>
      <c r="CR248" s="110"/>
      <c r="CS248" s="110"/>
      <c r="CT248" s="110"/>
      <c r="CU248" s="110"/>
      <c r="CV248" s="110"/>
      <c r="CW248" s="110"/>
      <c r="CX248" s="110"/>
      <c r="CY248" s="110"/>
      <c r="CZ248" s="110"/>
      <c r="DA248" s="110"/>
      <c r="DB248" s="110"/>
      <c r="DC248" s="110"/>
      <c r="DD248" s="110"/>
      <c r="DE248" s="110"/>
      <c r="DF248" s="110"/>
      <c r="DG248" s="110"/>
      <c r="DH248" s="110"/>
      <c r="DI248" s="110"/>
      <c r="DJ248" s="110"/>
      <c r="DK248" s="110"/>
      <c r="DL248" s="110"/>
      <c r="DM248" s="110"/>
      <c r="DN248" s="110"/>
      <c r="DO248" s="110"/>
      <c r="DP248" s="110"/>
      <c r="DQ248" s="110"/>
      <c r="DR248" s="110"/>
      <c r="DS248" s="110"/>
      <c r="DT248" s="110"/>
      <c r="DU248" s="110"/>
      <c r="DV248" s="110"/>
      <c r="DW248" s="110"/>
      <c r="DX248" s="110"/>
      <c r="DY248" s="110"/>
      <c r="DZ248" s="110"/>
      <c r="EA248" s="110"/>
      <c r="EB248" s="110"/>
      <c r="EC248" s="110"/>
    </row>
    <row r="249" spans="1:133" s="5" customFormat="1" ht="21.95" customHeight="1" thickBot="1" x14ac:dyDescent="0.25">
      <c r="A249" s="132"/>
      <c r="B249" s="132"/>
      <c r="C249" s="135"/>
      <c r="D249" s="138"/>
      <c r="E249" s="8">
        <v>123</v>
      </c>
      <c r="F249" s="33" t="s">
        <v>24</v>
      </c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91">
        <f t="shared" si="96"/>
        <v>0</v>
      </c>
      <c r="T249" s="41">
        <f t="shared" si="97"/>
        <v>0</v>
      </c>
      <c r="U249" s="108"/>
      <c r="V249" s="110"/>
      <c r="W249" s="111"/>
      <c r="X249" s="110"/>
      <c r="Y249" s="110"/>
      <c r="Z249" s="110"/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0"/>
      <c r="BZ249" s="110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10"/>
      <c r="CM249" s="110"/>
      <c r="CN249" s="110"/>
      <c r="CO249" s="110"/>
      <c r="CP249" s="110"/>
      <c r="CQ249" s="110"/>
      <c r="CR249" s="110"/>
      <c r="CS249" s="110"/>
      <c r="CT249" s="110"/>
      <c r="CU249" s="110"/>
      <c r="CV249" s="110"/>
      <c r="CW249" s="110"/>
      <c r="CX249" s="110"/>
      <c r="CY249" s="110"/>
      <c r="CZ249" s="110"/>
      <c r="DA249" s="110"/>
      <c r="DB249" s="110"/>
      <c r="DC249" s="110"/>
      <c r="DD249" s="110"/>
      <c r="DE249" s="110"/>
      <c r="DF249" s="110"/>
      <c r="DG249" s="110"/>
      <c r="DH249" s="110"/>
      <c r="DI249" s="110"/>
      <c r="DJ249" s="110"/>
      <c r="DK249" s="110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0"/>
      <c r="DV249" s="110"/>
      <c r="DW249" s="110"/>
      <c r="DX249" s="110"/>
      <c r="DY249" s="110"/>
      <c r="DZ249" s="110"/>
      <c r="EA249" s="110"/>
      <c r="EB249" s="110"/>
      <c r="EC249" s="110"/>
    </row>
    <row r="250" spans="1:133" s="5" customFormat="1" ht="21.95" customHeight="1" x14ac:dyDescent="0.2">
      <c r="A250" s="131">
        <v>62</v>
      </c>
      <c r="B250" s="130">
        <f t="shared" si="86"/>
        <v>1000</v>
      </c>
      <c r="C250" s="139">
        <v>4007956</v>
      </c>
      <c r="D250" s="140" t="s">
        <v>80</v>
      </c>
      <c r="E250" s="100">
        <v>144</v>
      </c>
      <c r="F250" s="16" t="s">
        <v>30</v>
      </c>
      <c r="G250" s="48">
        <v>2150000</v>
      </c>
      <c r="H250" s="48">
        <v>2150000</v>
      </c>
      <c r="I250" s="48">
        <v>2150000</v>
      </c>
      <c r="J250" s="48">
        <v>2150000</v>
      </c>
      <c r="K250" s="48">
        <v>2150000</v>
      </c>
      <c r="L250" s="48">
        <v>2150000</v>
      </c>
      <c r="M250" s="48">
        <v>2150000</v>
      </c>
      <c r="N250" s="48">
        <v>2150000</v>
      </c>
      <c r="O250" s="48">
        <v>2150000</v>
      </c>
      <c r="P250" s="48">
        <v>2150000</v>
      </c>
      <c r="Q250" s="48">
        <v>2150000</v>
      </c>
      <c r="R250" s="48">
        <v>2150000</v>
      </c>
      <c r="S250" s="92">
        <f t="shared" si="96"/>
        <v>25800000</v>
      </c>
      <c r="T250" s="43">
        <f>G250*12/12</f>
        <v>2150000</v>
      </c>
      <c r="U250" s="71"/>
      <c r="V250" s="110"/>
      <c r="W250" s="111"/>
      <c r="X250" s="110"/>
      <c r="Y250" s="110"/>
      <c r="Z250" s="110"/>
      <c r="AA250" s="110"/>
      <c r="AB250" s="110"/>
      <c r="AC250" s="110"/>
      <c r="AD250" s="110"/>
      <c r="AE250" s="110"/>
      <c r="AF250" s="110"/>
      <c r="AG250" s="110"/>
      <c r="AH250" s="110"/>
      <c r="AI250" s="110"/>
      <c r="AJ250" s="110"/>
      <c r="AK250" s="110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10"/>
      <c r="BY250" s="110"/>
      <c r="BZ250" s="110"/>
      <c r="CA250" s="110"/>
      <c r="CB250" s="110"/>
      <c r="CC250" s="110"/>
      <c r="CD250" s="110"/>
      <c r="CE250" s="110"/>
      <c r="CF250" s="110"/>
      <c r="CG250" s="110"/>
      <c r="CH250" s="110"/>
      <c r="CI250" s="110"/>
      <c r="CJ250" s="110"/>
      <c r="CK250" s="110"/>
      <c r="CL250" s="110"/>
      <c r="CM250" s="110"/>
      <c r="CN250" s="110"/>
      <c r="CO250" s="110"/>
      <c r="CP250" s="110"/>
      <c r="CQ250" s="110"/>
      <c r="CR250" s="110"/>
      <c r="CS250" s="110"/>
      <c r="CT250" s="110"/>
      <c r="CU250" s="110"/>
      <c r="CV250" s="110"/>
      <c r="CW250" s="110"/>
      <c r="CX250" s="110"/>
      <c r="CY250" s="110"/>
      <c r="CZ250" s="110"/>
      <c r="DA250" s="110"/>
      <c r="DB250" s="110"/>
      <c r="DC250" s="110"/>
      <c r="DD250" s="110"/>
      <c r="DE250" s="110"/>
      <c r="DF250" s="110"/>
      <c r="DG250" s="110"/>
      <c r="DH250" s="110"/>
      <c r="DI250" s="110"/>
      <c r="DJ250" s="110"/>
      <c r="DK250" s="110"/>
      <c r="DL250" s="110"/>
      <c r="DM250" s="110"/>
      <c r="DN250" s="110"/>
      <c r="DO250" s="110"/>
      <c r="DP250" s="110"/>
      <c r="DQ250" s="110"/>
      <c r="DR250" s="110"/>
      <c r="DS250" s="110"/>
      <c r="DT250" s="110"/>
      <c r="DU250" s="110"/>
      <c r="DV250" s="110"/>
      <c r="DW250" s="110"/>
      <c r="DX250" s="110"/>
      <c r="DY250" s="110"/>
      <c r="DZ250" s="110"/>
      <c r="EA250" s="110"/>
      <c r="EB250" s="110"/>
      <c r="EC250" s="110"/>
    </row>
    <row r="251" spans="1:133" s="5" customFormat="1" ht="21.95" customHeight="1" x14ac:dyDescent="0.2">
      <c r="A251" s="131"/>
      <c r="B251" s="131"/>
      <c r="C251" s="134"/>
      <c r="D251" s="137"/>
      <c r="E251" s="9">
        <v>131</v>
      </c>
      <c r="F251" s="16" t="s">
        <v>26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92">
        <f t="shared" si="96"/>
        <v>0</v>
      </c>
      <c r="T251" s="43"/>
      <c r="U251" s="107">
        <f>SUM(S250:T253)</f>
        <v>27950000</v>
      </c>
      <c r="V251" s="110"/>
      <c r="W251" s="111"/>
      <c r="X251" s="110"/>
      <c r="Y251" s="110"/>
      <c r="Z251" s="110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  <c r="AK251" s="110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10"/>
      <c r="BY251" s="110"/>
      <c r="BZ251" s="110"/>
      <c r="CA251" s="110"/>
      <c r="CB251" s="110"/>
      <c r="CC251" s="110"/>
      <c r="CD251" s="110"/>
      <c r="CE251" s="110"/>
      <c r="CF251" s="110"/>
      <c r="CG251" s="110"/>
      <c r="CH251" s="110"/>
      <c r="CI251" s="110"/>
      <c r="CJ251" s="110"/>
      <c r="CK251" s="110"/>
      <c r="CL251" s="110"/>
      <c r="CM251" s="110"/>
      <c r="CN251" s="110"/>
      <c r="CO251" s="110"/>
      <c r="CP251" s="110"/>
      <c r="CQ251" s="110"/>
      <c r="CR251" s="110"/>
      <c r="CS251" s="110"/>
      <c r="CT251" s="110"/>
      <c r="CU251" s="110"/>
      <c r="CV251" s="110"/>
      <c r="CW251" s="110"/>
      <c r="CX251" s="110"/>
      <c r="CY251" s="110"/>
      <c r="CZ251" s="110"/>
      <c r="DA251" s="110"/>
      <c r="DB251" s="110"/>
      <c r="DC251" s="110"/>
      <c r="DD251" s="110"/>
      <c r="DE251" s="110"/>
      <c r="DF251" s="110"/>
      <c r="DG251" s="110"/>
      <c r="DH251" s="110"/>
      <c r="DI251" s="110"/>
      <c r="DJ251" s="110"/>
      <c r="DK251" s="110"/>
      <c r="DL251" s="110"/>
      <c r="DM251" s="110"/>
      <c r="DN251" s="110"/>
      <c r="DO251" s="110"/>
      <c r="DP251" s="110"/>
      <c r="DQ251" s="110"/>
      <c r="DR251" s="110"/>
      <c r="DS251" s="110"/>
      <c r="DT251" s="110"/>
      <c r="DU251" s="110"/>
      <c r="DV251" s="110"/>
      <c r="DW251" s="110"/>
      <c r="DX251" s="110"/>
      <c r="DY251" s="110"/>
      <c r="DZ251" s="110"/>
      <c r="EA251" s="110"/>
      <c r="EB251" s="110"/>
      <c r="EC251" s="110"/>
    </row>
    <row r="252" spans="1:133" s="5" customFormat="1" ht="21.95" customHeight="1" x14ac:dyDescent="0.2">
      <c r="A252" s="131"/>
      <c r="B252" s="131"/>
      <c r="C252" s="134"/>
      <c r="D252" s="137"/>
      <c r="E252" s="9">
        <v>133</v>
      </c>
      <c r="F252" s="16" t="s">
        <v>22</v>
      </c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90">
        <f>SUM(G252:R252)</f>
        <v>0</v>
      </c>
      <c r="T252" s="36">
        <f>S252/12</f>
        <v>0</v>
      </c>
      <c r="U252" s="107"/>
      <c r="V252" s="110"/>
      <c r="W252" s="111"/>
      <c r="X252" s="110"/>
      <c r="Y252" s="110"/>
      <c r="Z252" s="110"/>
      <c r="AA252" s="110"/>
      <c r="AB252" s="110"/>
      <c r="AC252" s="110"/>
      <c r="AD252" s="110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0"/>
      <c r="BZ252" s="110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10"/>
      <c r="CM252" s="110"/>
      <c r="CN252" s="110"/>
      <c r="CO252" s="110"/>
      <c r="CP252" s="110"/>
      <c r="CQ252" s="110"/>
      <c r="CR252" s="110"/>
      <c r="CS252" s="110"/>
      <c r="CT252" s="110"/>
      <c r="CU252" s="110"/>
      <c r="CV252" s="110"/>
      <c r="CW252" s="110"/>
      <c r="CX252" s="110"/>
      <c r="CY252" s="110"/>
      <c r="CZ252" s="110"/>
      <c r="DA252" s="110"/>
      <c r="DB252" s="110"/>
      <c r="DC252" s="110"/>
      <c r="DD252" s="110"/>
      <c r="DE252" s="110"/>
      <c r="DF252" s="110"/>
      <c r="DG252" s="110"/>
      <c r="DH252" s="110"/>
      <c r="DI252" s="110"/>
      <c r="DJ252" s="110"/>
      <c r="DK252" s="110"/>
      <c r="DL252" s="110"/>
      <c r="DM252" s="110"/>
      <c r="DN252" s="110"/>
      <c r="DO252" s="110"/>
      <c r="DP252" s="110"/>
      <c r="DQ252" s="110"/>
      <c r="DR252" s="110"/>
      <c r="DS252" s="110"/>
      <c r="DT252" s="110"/>
      <c r="DU252" s="110"/>
      <c r="DV252" s="110"/>
      <c r="DW252" s="110"/>
      <c r="DX252" s="110"/>
      <c r="DY252" s="110"/>
      <c r="DZ252" s="110"/>
      <c r="EA252" s="110"/>
      <c r="EB252" s="110"/>
      <c r="EC252" s="110"/>
    </row>
    <row r="253" spans="1:133" s="5" customFormat="1" ht="21.95" customHeight="1" thickBot="1" x14ac:dyDescent="0.25">
      <c r="A253" s="184"/>
      <c r="B253" s="184"/>
      <c r="C253" s="185"/>
      <c r="D253" s="186"/>
      <c r="E253" s="9">
        <v>123</v>
      </c>
      <c r="F253" s="16" t="s">
        <v>24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92">
        <f t="shared" si="96"/>
        <v>0</v>
      </c>
      <c r="T253" s="36">
        <f t="shared" ref="T253" si="98">S253/12</f>
        <v>0</v>
      </c>
      <c r="U253" s="89"/>
      <c r="V253" s="110"/>
      <c r="W253" s="111"/>
      <c r="X253" s="110"/>
      <c r="Y253" s="110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10"/>
      <c r="AK253" s="110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10"/>
      <c r="BY253" s="110"/>
      <c r="BZ253" s="110"/>
      <c r="CA253" s="110"/>
      <c r="CB253" s="110"/>
      <c r="CC253" s="110"/>
      <c r="CD253" s="110"/>
      <c r="CE253" s="110"/>
      <c r="CF253" s="110"/>
      <c r="CG253" s="110"/>
      <c r="CH253" s="110"/>
      <c r="CI253" s="110"/>
      <c r="CJ253" s="110"/>
      <c r="CK253" s="110"/>
      <c r="CL253" s="110"/>
      <c r="CM253" s="110"/>
      <c r="CN253" s="110"/>
      <c r="CO253" s="110"/>
      <c r="CP253" s="110"/>
      <c r="CQ253" s="110"/>
      <c r="CR253" s="110"/>
      <c r="CS253" s="110"/>
      <c r="CT253" s="110"/>
      <c r="CU253" s="110"/>
      <c r="CV253" s="110"/>
      <c r="CW253" s="110"/>
      <c r="CX253" s="110"/>
      <c r="CY253" s="110"/>
      <c r="CZ253" s="110"/>
      <c r="DA253" s="110"/>
      <c r="DB253" s="110"/>
      <c r="DC253" s="110"/>
      <c r="DD253" s="110"/>
      <c r="DE253" s="110"/>
      <c r="DF253" s="110"/>
      <c r="DG253" s="110"/>
      <c r="DH253" s="110"/>
      <c r="DI253" s="110"/>
      <c r="DJ253" s="110"/>
      <c r="DK253" s="110"/>
      <c r="DL253" s="110"/>
      <c r="DM253" s="110"/>
      <c r="DN253" s="110"/>
      <c r="DO253" s="110"/>
      <c r="DP253" s="110"/>
      <c r="DQ253" s="110"/>
      <c r="DR253" s="110"/>
      <c r="DS253" s="110"/>
      <c r="DT253" s="110"/>
      <c r="DU253" s="110"/>
      <c r="DV253" s="110"/>
      <c r="DW253" s="110"/>
      <c r="DX253" s="110"/>
      <c r="DY253" s="110"/>
      <c r="DZ253" s="110"/>
      <c r="EA253" s="110"/>
      <c r="EB253" s="110"/>
      <c r="EC253" s="110"/>
    </row>
    <row r="254" spans="1:133" s="5" customFormat="1" ht="21.95" customHeight="1" x14ac:dyDescent="0.2">
      <c r="A254" s="130">
        <v>63</v>
      </c>
      <c r="B254" s="130">
        <f t="shared" ref="B254" si="99">$B$35</f>
        <v>1000</v>
      </c>
      <c r="C254" s="155">
        <v>3803524</v>
      </c>
      <c r="D254" s="149" t="s">
        <v>105</v>
      </c>
      <c r="E254" s="11">
        <v>145</v>
      </c>
      <c r="F254" s="29" t="s">
        <v>31</v>
      </c>
      <c r="G254" s="64">
        <v>4000000</v>
      </c>
      <c r="H254" s="64">
        <v>4000000</v>
      </c>
      <c r="I254" s="64">
        <v>4000000</v>
      </c>
      <c r="J254" s="64">
        <v>4000000</v>
      </c>
      <c r="K254" s="64">
        <v>4000000</v>
      </c>
      <c r="L254" s="64">
        <v>4000000</v>
      </c>
      <c r="M254" s="64">
        <v>2000000</v>
      </c>
      <c r="N254" s="64">
        <v>0</v>
      </c>
      <c r="O254" s="64">
        <v>0</v>
      </c>
      <c r="P254" s="64">
        <v>2000000</v>
      </c>
      <c r="Q254" s="64">
        <v>4000000</v>
      </c>
      <c r="R254" s="64">
        <v>4000000</v>
      </c>
      <c r="S254" s="105">
        <f>SUM(G254:R254)</f>
        <v>36000000</v>
      </c>
      <c r="T254" s="57">
        <f>S254/12</f>
        <v>3000000</v>
      </c>
      <c r="U254" s="106"/>
      <c r="V254" s="110"/>
      <c r="W254" s="111"/>
      <c r="X254" s="110"/>
      <c r="Y254" s="110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10"/>
      <c r="AK254" s="110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10"/>
      <c r="BY254" s="110"/>
      <c r="BZ254" s="110"/>
      <c r="CA254" s="110"/>
      <c r="CB254" s="110"/>
      <c r="CC254" s="110"/>
      <c r="CD254" s="110"/>
      <c r="CE254" s="110"/>
      <c r="CF254" s="110"/>
      <c r="CG254" s="110"/>
      <c r="CH254" s="110"/>
      <c r="CI254" s="110"/>
      <c r="CJ254" s="110"/>
      <c r="CK254" s="110"/>
      <c r="CL254" s="110"/>
      <c r="CM254" s="110"/>
      <c r="CN254" s="110"/>
      <c r="CO254" s="110"/>
      <c r="CP254" s="110"/>
      <c r="CQ254" s="110"/>
      <c r="CR254" s="110"/>
      <c r="CS254" s="110"/>
      <c r="CT254" s="110"/>
      <c r="CU254" s="110"/>
      <c r="CV254" s="110"/>
      <c r="CW254" s="110"/>
      <c r="CX254" s="110"/>
      <c r="CY254" s="110"/>
      <c r="CZ254" s="110"/>
      <c r="DA254" s="110"/>
      <c r="DB254" s="110"/>
      <c r="DC254" s="110"/>
      <c r="DD254" s="110"/>
      <c r="DE254" s="110"/>
      <c r="DF254" s="110"/>
      <c r="DG254" s="110"/>
      <c r="DH254" s="110"/>
      <c r="DI254" s="110"/>
      <c r="DJ254" s="110"/>
      <c r="DK254" s="110"/>
      <c r="DL254" s="110"/>
      <c r="DM254" s="110"/>
      <c r="DN254" s="110"/>
      <c r="DO254" s="110"/>
      <c r="DP254" s="110"/>
      <c r="DQ254" s="110"/>
      <c r="DR254" s="110"/>
      <c r="DS254" s="110"/>
      <c r="DT254" s="110"/>
      <c r="DU254" s="110"/>
      <c r="DV254" s="110"/>
      <c r="DW254" s="110"/>
      <c r="DX254" s="110"/>
      <c r="DY254" s="110"/>
      <c r="DZ254" s="110"/>
      <c r="EA254" s="110"/>
      <c r="EB254" s="110"/>
      <c r="EC254" s="110"/>
    </row>
    <row r="255" spans="1:133" s="5" customFormat="1" ht="21.95" customHeight="1" x14ac:dyDescent="0.2">
      <c r="A255" s="131"/>
      <c r="B255" s="131"/>
      <c r="C255" s="156"/>
      <c r="D255" s="150"/>
      <c r="E255" s="9">
        <v>131</v>
      </c>
      <c r="F255" s="16" t="s">
        <v>26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102"/>
      <c r="S255" s="97">
        <f t="shared" ref="S255:S259" si="100">SUM(G255:R255)</f>
        <v>0</v>
      </c>
      <c r="T255" s="104"/>
      <c r="U255" s="107">
        <f>SUM(S254:T257)</f>
        <v>39000000</v>
      </c>
      <c r="V255" s="110"/>
      <c r="W255" s="111"/>
      <c r="X255" s="110"/>
      <c r="Y255" s="110"/>
      <c r="Z255" s="110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0"/>
      <c r="BZ255" s="110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10"/>
      <c r="CM255" s="110"/>
      <c r="CN255" s="110"/>
      <c r="CO255" s="110"/>
      <c r="CP255" s="110"/>
      <c r="CQ255" s="110"/>
      <c r="CR255" s="110"/>
      <c r="CS255" s="110"/>
      <c r="CT255" s="110"/>
      <c r="CU255" s="110"/>
      <c r="CV255" s="110"/>
      <c r="CW255" s="110"/>
      <c r="CX255" s="110"/>
      <c r="CY255" s="110"/>
      <c r="CZ255" s="110"/>
      <c r="DA255" s="110"/>
      <c r="DB255" s="110"/>
      <c r="DC255" s="110"/>
      <c r="DD255" s="110"/>
      <c r="DE255" s="110"/>
      <c r="DF255" s="110"/>
      <c r="DG255" s="110"/>
      <c r="DH255" s="110"/>
      <c r="DI255" s="110"/>
      <c r="DJ255" s="110"/>
      <c r="DK255" s="110"/>
      <c r="DL255" s="110"/>
      <c r="DM255" s="110"/>
      <c r="DN255" s="110"/>
      <c r="DO255" s="110"/>
      <c r="DP255" s="110"/>
      <c r="DQ255" s="110"/>
      <c r="DR255" s="110"/>
      <c r="DS255" s="110"/>
      <c r="DT255" s="110"/>
      <c r="DU255" s="110"/>
      <c r="DV255" s="110"/>
      <c r="DW255" s="110"/>
      <c r="DX255" s="110"/>
      <c r="DY255" s="110"/>
      <c r="DZ255" s="110"/>
      <c r="EA255" s="110"/>
      <c r="EB255" s="110"/>
      <c r="EC255" s="110"/>
    </row>
    <row r="256" spans="1:133" s="5" customFormat="1" ht="21.95" customHeight="1" x14ac:dyDescent="0.2">
      <c r="A256" s="131"/>
      <c r="B256" s="131"/>
      <c r="C256" s="156"/>
      <c r="D256" s="150"/>
      <c r="E256" s="9">
        <v>133</v>
      </c>
      <c r="F256" s="16" t="s">
        <v>22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/>
      <c r="N256" s="35"/>
      <c r="O256" s="35"/>
      <c r="P256" s="48"/>
      <c r="Q256" s="48"/>
      <c r="R256" s="103"/>
      <c r="S256" s="97">
        <f t="shared" si="100"/>
        <v>0</v>
      </c>
      <c r="T256" s="104">
        <f t="shared" ref="T256:T257" si="101">S256/12</f>
        <v>0</v>
      </c>
      <c r="U256" s="107"/>
      <c r="V256" s="110"/>
      <c r="W256" s="111"/>
      <c r="X256" s="110"/>
      <c r="Y256" s="110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10"/>
      <c r="AK256" s="110"/>
      <c r="AL256" s="110"/>
      <c r="AM256" s="110"/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110"/>
      <c r="AX256" s="110"/>
      <c r="AY256" s="110"/>
      <c r="AZ256" s="110"/>
      <c r="BA256" s="110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  <c r="BL256" s="110"/>
      <c r="BM256" s="110"/>
      <c r="BN256" s="110"/>
      <c r="BO256" s="110"/>
      <c r="BP256" s="110"/>
      <c r="BQ256" s="110"/>
      <c r="BR256" s="110"/>
      <c r="BS256" s="110"/>
      <c r="BT256" s="110"/>
      <c r="BU256" s="110"/>
      <c r="BV256" s="110"/>
      <c r="BW256" s="110"/>
      <c r="BX256" s="110"/>
      <c r="BY256" s="110"/>
      <c r="BZ256" s="110"/>
      <c r="CA256" s="110"/>
      <c r="CB256" s="110"/>
      <c r="CC256" s="110"/>
      <c r="CD256" s="110"/>
      <c r="CE256" s="110"/>
      <c r="CF256" s="110"/>
      <c r="CG256" s="110"/>
      <c r="CH256" s="110"/>
      <c r="CI256" s="110"/>
      <c r="CJ256" s="110"/>
      <c r="CK256" s="110"/>
      <c r="CL256" s="110"/>
      <c r="CM256" s="110"/>
      <c r="CN256" s="110"/>
      <c r="CO256" s="110"/>
      <c r="CP256" s="110"/>
      <c r="CQ256" s="110"/>
      <c r="CR256" s="110"/>
      <c r="CS256" s="110"/>
      <c r="CT256" s="110"/>
      <c r="CU256" s="110"/>
      <c r="CV256" s="110"/>
      <c r="CW256" s="110"/>
      <c r="CX256" s="110"/>
      <c r="CY256" s="110"/>
      <c r="CZ256" s="110"/>
      <c r="DA256" s="110"/>
      <c r="DB256" s="110"/>
      <c r="DC256" s="110"/>
      <c r="DD256" s="110"/>
      <c r="DE256" s="110"/>
      <c r="DF256" s="110"/>
      <c r="DG256" s="110"/>
      <c r="DH256" s="110"/>
      <c r="DI256" s="110"/>
      <c r="DJ256" s="110"/>
      <c r="DK256" s="110"/>
      <c r="DL256" s="110"/>
      <c r="DM256" s="110"/>
      <c r="DN256" s="110"/>
      <c r="DO256" s="110"/>
      <c r="DP256" s="110"/>
      <c r="DQ256" s="110"/>
      <c r="DR256" s="110"/>
      <c r="DS256" s="110"/>
      <c r="DT256" s="110"/>
      <c r="DU256" s="110"/>
      <c r="DV256" s="110"/>
      <c r="DW256" s="110"/>
      <c r="DX256" s="110"/>
      <c r="DY256" s="110"/>
      <c r="DZ256" s="110"/>
      <c r="EA256" s="110"/>
      <c r="EB256" s="110"/>
      <c r="EC256" s="110"/>
    </row>
    <row r="257" spans="1:133" s="5" customFormat="1" ht="21.95" customHeight="1" thickBot="1" x14ac:dyDescent="0.25">
      <c r="A257" s="132"/>
      <c r="B257" s="132"/>
      <c r="C257" s="157"/>
      <c r="D257" s="151"/>
      <c r="E257" s="8">
        <v>123</v>
      </c>
      <c r="F257" s="33" t="s">
        <v>24</v>
      </c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92">
        <f t="shared" si="100"/>
        <v>0</v>
      </c>
      <c r="T257" s="41">
        <f t="shared" si="101"/>
        <v>0</v>
      </c>
      <c r="U257" s="108"/>
      <c r="V257" s="110"/>
      <c r="W257" s="111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10"/>
      <c r="AK257" s="110"/>
      <c r="AL257" s="110"/>
      <c r="AM257" s="110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10"/>
      <c r="AY257" s="110"/>
      <c r="AZ257" s="110"/>
      <c r="BA257" s="110"/>
      <c r="BB257" s="110"/>
      <c r="BC257" s="110"/>
      <c r="BD257" s="110"/>
      <c r="BE257" s="110"/>
      <c r="BF257" s="110"/>
      <c r="BG257" s="110"/>
      <c r="BH257" s="110"/>
      <c r="BI257" s="110"/>
      <c r="BJ257" s="110"/>
      <c r="BK257" s="110"/>
      <c r="BL257" s="110"/>
      <c r="BM257" s="110"/>
      <c r="BN257" s="110"/>
      <c r="BO257" s="110"/>
      <c r="BP257" s="110"/>
      <c r="BQ257" s="110"/>
      <c r="BR257" s="110"/>
      <c r="BS257" s="110"/>
      <c r="BT257" s="110"/>
      <c r="BU257" s="110"/>
      <c r="BV257" s="110"/>
      <c r="BW257" s="110"/>
      <c r="BX257" s="110"/>
      <c r="BY257" s="110"/>
      <c r="BZ257" s="110"/>
      <c r="CA257" s="110"/>
      <c r="CB257" s="110"/>
      <c r="CC257" s="110"/>
      <c r="CD257" s="110"/>
      <c r="CE257" s="110"/>
      <c r="CF257" s="110"/>
      <c r="CG257" s="110"/>
      <c r="CH257" s="110"/>
      <c r="CI257" s="110"/>
      <c r="CJ257" s="110"/>
      <c r="CK257" s="110"/>
      <c r="CL257" s="110"/>
      <c r="CM257" s="110"/>
      <c r="CN257" s="110"/>
      <c r="CO257" s="110"/>
      <c r="CP257" s="110"/>
      <c r="CQ257" s="110"/>
      <c r="CR257" s="110"/>
      <c r="CS257" s="110"/>
      <c r="CT257" s="110"/>
      <c r="CU257" s="110"/>
      <c r="CV257" s="110"/>
      <c r="CW257" s="110"/>
      <c r="CX257" s="110"/>
      <c r="CY257" s="110"/>
      <c r="CZ257" s="110"/>
      <c r="DA257" s="110"/>
      <c r="DB257" s="110"/>
      <c r="DC257" s="110"/>
      <c r="DD257" s="110"/>
      <c r="DE257" s="110"/>
      <c r="DF257" s="110"/>
      <c r="DG257" s="110"/>
      <c r="DH257" s="110"/>
      <c r="DI257" s="110"/>
      <c r="DJ257" s="110"/>
      <c r="DK257" s="110"/>
      <c r="DL257" s="110"/>
      <c r="DM257" s="110"/>
      <c r="DN257" s="110"/>
      <c r="DO257" s="110"/>
      <c r="DP257" s="110"/>
      <c r="DQ257" s="110"/>
      <c r="DR257" s="110"/>
      <c r="DS257" s="110"/>
      <c r="DT257" s="110"/>
      <c r="DU257" s="110"/>
      <c r="DV257" s="110"/>
      <c r="DW257" s="110"/>
      <c r="DX257" s="110"/>
      <c r="DY257" s="110"/>
      <c r="DZ257" s="110"/>
      <c r="EA257" s="110"/>
      <c r="EB257" s="110"/>
      <c r="EC257" s="110"/>
    </row>
    <row r="258" spans="1:133" s="5" customFormat="1" ht="21.95" customHeight="1" x14ac:dyDescent="0.2">
      <c r="A258" s="130">
        <v>64</v>
      </c>
      <c r="B258" s="130">
        <f t="shared" ref="B258" si="102">$B$35</f>
        <v>1000</v>
      </c>
      <c r="C258" s="139">
        <v>1353170</v>
      </c>
      <c r="D258" s="140" t="s">
        <v>92</v>
      </c>
      <c r="E258" s="100">
        <v>144</v>
      </c>
      <c r="F258" s="16" t="s">
        <v>30</v>
      </c>
      <c r="G258" s="48">
        <v>1500000</v>
      </c>
      <c r="H258" s="48">
        <v>1500000</v>
      </c>
      <c r="I258" s="48">
        <v>1500000</v>
      </c>
      <c r="J258" s="48">
        <v>1500000</v>
      </c>
      <c r="K258" s="48">
        <v>1500000</v>
      </c>
      <c r="L258" s="48">
        <v>1500000</v>
      </c>
      <c r="M258" s="48">
        <v>1500000</v>
      </c>
      <c r="N258" s="48">
        <v>1500000</v>
      </c>
      <c r="O258" s="48">
        <v>1500000</v>
      </c>
      <c r="P258" s="48">
        <v>1500000</v>
      </c>
      <c r="Q258" s="48">
        <v>1500000</v>
      </c>
      <c r="R258" s="48">
        <v>1500000</v>
      </c>
      <c r="S258" s="95">
        <f t="shared" si="100"/>
        <v>18000000</v>
      </c>
      <c r="T258" s="43">
        <f>G258*12/12</f>
        <v>1500000</v>
      </c>
      <c r="U258" s="71"/>
      <c r="V258" s="110"/>
      <c r="W258" s="111"/>
      <c r="X258" s="110"/>
      <c r="Y258" s="110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10"/>
      <c r="AK258" s="110"/>
      <c r="AL258" s="110"/>
      <c r="AM258" s="110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10"/>
      <c r="AY258" s="110"/>
      <c r="AZ258" s="110"/>
      <c r="BA258" s="110"/>
      <c r="BB258" s="110"/>
      <c r="BC258" s="110"/>
      <c r="BD258" s="110"/>
      <c r="BE258" s="110"/>
      <c r="BF258" s="110"/>
      <c r="BG258" s="110"/>
      <c r="BH258" s="110"/>
      <c r="BI258" s="110"/>
      <c r="BJ258" s="110"/>
      <c r="BK258" s="110"/>
      <c r="BL258" s="110"/>
      <c r="BM258" s="110"/>
      <c r="BN258" s="110"/>
      <c r="BO258" s="110"/>
      <c r="BP258" s="110"/>
      <c r="BQ258" s="110"/>
      <c r="BR258" s="110"/>
      <c r="BS258" s="110"/>
      <c r="BT258" s="110"/>
      <c r="BU258" s="110"/>
      <c r="BV258" s="110"/>
      <c r="BW258" s="110"/>
      <c r="BX258" s="110"/>
      <c r="BY258" s="110"/>
      <c r="BZ258" s="110"/>
      <c r="CA258" s="110"/>
      <c r="CB258" s="110"/>
      <c r="CC258" s="110"/>
      <c r="CD258" s="110"/>
      <c r="CE258" s="110"/>
      <c r="CF258" s="110"/>
      <c r="CG258" s="110"/>
      <c r="CH258" s="110"/>
      <c r="CI258" s="110"/>
      <c r="CJ258" s="110"/>
      <c r="CK258" s="110"/>
      <c r="CL258" s="110"/>
      <c r="CM258" s="110"/>
      <c r="CN258" s="110"/>
      <c r="CO258" s="110"/>
      <c r="CP258" s="110"/>
      <c r="CQ258" s="110"/>
      <c r="CR258" s="110"/>
      <c r="CS258" s="110"/>
      <c r="CT258" s="110"/>
      <c r="CU258" s="110"/>
      <c r="CV258" s="110"/>
      <c r="CW258" s="110"/>
      <c r="CX258" s="110"/>
      <c r="CY258" s="110"/>
      <c r="CZ258" s="110"/>
      <c r="DA258" s="110"/>
      <c r="DB258" s="110"/>
      <c r="DC258" s="110"/>
      <c r="DD258" s="110"/>
      <c r="DE258" s="110"/>
      <c r="DF258" s="110"/>
      <c r="DG258" s="110"/>
      <c r="DH258" s="110"/>
      <c r="DI258" s="110"/>
      <c r="DJ258" s="110"/>
      <c r="DK258" s="110"/>
      <c r="DL258" s="110"/>
      <c r="DM258" s="110"/>
      <c r="DN258" s="110"/>
      <c r="DO258" s="110"/>
      <c r="DP258" s="110"/>
      <c r="DQ258" s="110"/>
      <c r="DR258" s="110"/>
      <c r="DS258" s="110"/>
      <c r="DT258" s="110"/>
      <c r="DU258" s="110"/>
      <c r="DV258" s="110"/>
      <c r="DW258" s="110"/>
      <c r="DX258" s="110"/>
      <c r="DY258" s="110"/>
      <c r="DZ258" s="110"/>
      <c r="EA258" s="110"/>
      <c r="EB258" s="110"/>
      <c r="EC258" s="110"/>
    </row>
    <row r="259" spans="1:133" s="5" customFormat="1" ht="21.95" customHeight="1" x14ac:dyDescent="0.2">
      <c r="A259" s="131"/>
      <c r="B259" s="131"/>
      <c r="C259" s="134"/>
      <c r="D259" s="137"/>
      <c r="E259" s="9">
        <v>131</v>
      </c>
      <c r="F259" s="16" t="s">
        <v>26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92">
        <f t="shared" si="100"/>
        <v>0</v>
      </c>
      <c r="T259" s="43"/>
      <c r="U259" s="107">
        <f>SUM(S258:T261)</f>
        <v>19500000</v>
      </c>
      <c r="V259" s="110"/>
      <c r="W259" s="111"/>
      <c r="X259" s="110"/>
      <c r="Y259" s="110"/>
      <c r="Z259" s="110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10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0"/>
      <c r="BN259" s="110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0"/>
      <c r="BZ259" s="110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10"/>
      <c r="CM259" s="110"/>
      <c r="CN259" s="110"/>
      <c r="CO259" s="110"/>
      <c r="CP259" s="110"/>
      <c r="CQ259" s="110"/>
      <c r="CR259" s="110"/>
      <c r="CS259" s="110"/>
      <c r="CT259" s="110"/>
      <c r="CU259" s="110"/>
      <c r="CV259" s="110"/>
      <c r="CW259" s="110"/>
      <c r="CX259" s="110"/>
      <c r="CY259" s="110"/>
      <c r="CZ259" s="110"/>
      <c r="DA259" s="110"/>
      <c r="DB259" s="110"/>
      <c r="DC259" s="110"/>
      <c r="DD259" s="110"/>
      <c r="DE259" s="110"/>
      <c r="DF259" s="110"/>
      <c r="DG259" s="110"/>
      <c r="DH259" s="110"/>
      <c r="DI259" s="110"/>
      <c r="DJ259" s="110"/>
      <c r="DK259" s="110"/>
      <c r="DL259" s="110"/>
      <c r="DM259" s="110"/>
      <c r="DN259" s="110"/>
      <c r="DO259" s="110"/>
      <c r="DP259" s="110"/>
      <c r="DQ259" s="110"/>
      <c r="DR259" s="110"/>
      <c r="DS259" s="110"/>
      <c r="DT259" s="110"/>
      <c r="DU259" s="110"/>
      <c r="DV259" s="110"/>
      <c r="DW259" s="110"/>
      <c r="DX259" s="110"/>
      <c r="DY259" s="110"/>
      <c r="DZ259" s="110"/>
      <c r="EA259" s="110"/>
      <c r="EB259" s="110"/>
      <c r="EC259" s="110"/>
    </row>
    <row r="260" spans="1:133" s="5" customFormat="1" ht="21.95" customHeight="1" x14ac:dyDescent="0.2">
      <c r="A260" s="131"/>
      <c r="B260" s="131"/>
      <c r="C260" s="134"/>
      <c r="D260" s="137"/>
      <c r="E260" s="9">
        <v>133</v>
      </c>
      <c r="F260" s="16" t="s">
        <v>22</v>
      </c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90">
        <f>SUM(G260:R260)</f>
        <v>0</v>
      </c>
      <c r="T260" s="36">
        <f>S260/12</f>
        <v>0</v>
      </c>
      <c r="U260" s="107"/>
      <c r="V260" s="110"/>
      <c r="W260" s="111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10"/>
      <c r="CA260" s="110"/>
      <c r="CB260" s="110"/>
      <c r="CC260" s="110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10"/>
      <c r="CO260" s="110"/>
      <c r="CP260" s="110"/>
      <c r="CQ260" s="110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10"/>
      <c r="DC260" s="110"/>
      <c r="DD260" s="110"/>
      <c r="DE260" s="110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10"/>
      <c r="DQ260" s="110"/>
      <c r="DR260" s="110"/>
      <c r="DS260" s="110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</row>
    <row r="261" spans="1:133" s="5" customFormat="1" ht="21.95" customHeight="1" thickBot="1" x14ac:dyDescent="0.25">
      <c r="A261" s="132"/>
      <c r="B261" s="132"/>
      <c r="C261" s="135"/>
      <c r="D261" s="138"/>
      <c r="E261" s="8">
        <v>123</v>
      </c>
      <c r="F261" s="33" t="s">
        <v>24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96">
        <f t="shared" ref="S261:S265" si="103">SUM(G261:R261)</f>
        <v>0</v>
      </c>
      <c r="T261" s="41">
        <f t="shared" ref="T261:T262" si="104">S261/12</f>
        <v>0</v>
      </c>
      <c r="U261" s="108"/>
      <c r="V261" s="110"/>
      <c r="W261" s="111"/>
      <c r="X261" s="110"/>
      <c r="Y261" s="110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0"/>
      <c r="AK261" s="110"/>
      <c r="AL261" s="110"/>
      <c r="AM261" s="110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10"/>
      <c r="AY261" s="110"/>
      <c r="AZ261" s="110"/>
      <c r="BA261" s="110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  <c r="BL261" s="110"/>
      <c r="BM261" s="110"/>
      <c r="BN261" s="110"/>
      <c r="BO261" s="110"/>
      <c r="BP261" s="110"/>
      <c r="BQ261" s="110"/>
      <c r="BR261" s="110"/>
      <c r="BS261" s="110"/>
      <c r="BT261" s="110"/>
      <c r="BU261" s="110"/>
      <c r="BV261" s="110"/>
      <c r="BW261" s="110"/>
      <c r="BX261" s="110"/>
      <c r="BY261" s="110"/>
      <c r="BZ261" s="110"/>
      <c r="CA261" s="110"/>
      <c r="CB261" s="110"/>
      <c r="CC261" s="110"/>
      <c r="CD261" s="110"/>
      <c r="CE261" s="110"/>
      <c r="CF261" s="110"/>
      <c r="CG261" s="110"/>
      <c r="CH261" s="110"/>
      <c r="CI261" s="110"/>
      <c r="CJ261" s="110"/>
      <c r="CK261" s="110"/>
      <c r="CL261" s="110"/>
      <c r="CM261" s="110"/>
      <c r="CN261" s="110"/>
      <c r="CO261" s="110"/>
      <c r="CP261" s="110"/>
      <c r="CQ261" s="110"/>
      <c r="CR261" s="110"/>
      <c r="CS261" s="110"/>
      <c r="CT261" s="110"/>
      <c r="CU261" s="110"/>
      <c r="CV261" s="110"/>
      <c r="CW261" s="110"/>
      <c r="CX261" s="110"/>
      <c r="CY261" s="110"/>
      <c r="CZ261" s="110"/>
      <c r="DA261" s="110"/>
      <c r="DB261" s="110"/>
      <c r="DC261" s="110"/>
      <c r="DD261" s="110"/>
      <c r="DE261" s="110"/>
      <c r="DF261" s="110"/>
      <c r="DG261" s="110"/>
      <c r="DH261" s="110"/>
      <c r="DI261" s="110"/>
      <c r="DJ261" s="110"/>
      <c r="DK261" s="110"/>
      <c r="DL261" s="110"/>
      <c r="DM261" s="110"/>
      <c r="DN261" s="110"/>
      <c r="DO261" s="110"/>
      <c r="DP261" s="110"/>
      <c r="DQ261" s="110"/>
      <c r="DR261" s="110"/>
      <c r="DS261" s="110"/>
      <c r="DT261" s="110"/>
      <c r="DU261" s="110"/>
      <c r="DV261" s="110"/>
      <c r="DW261" s="110"/>
      <c r="DX261" s="110"/>
      <c r="DY261" s="110"/>
      <c r="DZ261" s="110"/>
      <c r="EA261" s="110"/>
      <c r="EB261" s="110"/>
      <c r="EC261" s="110"/>
    </row>
    <row r="262" spans="1:133" s="5" customFormat="1" ht="21.95" customHeight="1" x14ac:dyDescent="0.2">
      <c r="A262" s="131">
        <v>65</v>
      </c>
      <c r="B262" s="131">
        <f t="shared" ref="B262:B266" si="105">$B$35</f>
        <v>1000</v>
      </c>
      <c r="C262" s="134">
        <v>858031</v>
      </c>
      <c r="D262" s="137" t="s">
        <v>93</v>
      </c>
      <c r="E262" s="9">
        <v>144</v>
      </c>
      <c r="F262" s="16" t="s">
        <v>30</v>
      </c>
      <c r="G262" s="48">
        <v>3000000</v>
      </c>
      <c r="H262" s="48">
        <v>3000000</v>
      </c>
      <c r="I262" s="48">
        <v>3000000</v>
      </c>
      <c r="J262" s="48">
        <v>3000000</v>
      </c>
      <c r="K262" s="48">
        <v>3000000</v>
      </c>
      <c r="L262" s="48">
        <v>3000000</v>
      </c>
      <c r="M262" s="48">
        <v>3000000</v>
      </c>
      <c r="N262" s="48">
        <v>3000000</v>
      </c>
      <c r="O262" s="48">
        <v>3000000</v>
      </c>
      <c r="P262" s="48">
        <v>3000000</v>
      </c>
      <c r="Q262" s="48">
        <v>3000000</v>
      </c>
      <c r="R262" s="48">
        <v>3000000</v>
      </c>
      <c r="S262" s="92">
        <f t="shared" si="103"/>
        <v>36000000</v>
      </c>
      <c r="T262" s="43">
        <f t="shared" si="104"/>
        <v>3000000</v>
      </c>
      <c r="U262" s="107"/>
      <c r="V262" s="110"/>
      <c r="W262" s="111"/>
      <c r="X262" s="110"/>
      <c r="Y262" s="110"/>
      <c r="Z262" s="110"/>
      <c r="AA262" s="110"/>
      <c r="AB262" s="110"/>
      <c r="AC262" s="110"/>
      <c r="AD262" s="110"/>
      <c r="AE262" s="110"/>
      <c r="AF262" s="110"/>
      <c r="AG262" s="110"/>
      <c r="AH262" s="110"/>
      <c r="AI262" s="110"/>
      <c r="AJ262" s="110"/>
      <c r="AK262" s="110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10"/>
      <c r="CE262" s="110"/>
      <c r="CF262" s="110"/>
      <c r="CG262" s="110"/>
      <c r="CH262" s="110"/>
      <c r="CI262" s="110"/>
      <c r="CJ262" s="110"/>
      <c r="CK262" s="110"/>
      <c r="CL262" s="110"/>
      <c r="CM262" s="110"/>
      <c r="CN262" s="110"/>
      <c r="CO262" s="110"/>
      <c r="CP262" s="110"/>
      <c r="CQ262" s="110"/>
      <c r="CR262" s="110"/>
      <c r="CS262" s="110"/>
      <c r="CT262" s="110"/>
      <c r="CU262" s="110"/>
      <c r="CV262" s="110"/>
      <c r="CW262" s="110"/>
      <c r="CX262" s="110"/>
      <c r="CY262" s="110"/>
      <c r="CZ262" s="110"/>
      <c r="DA262" s="110"/>
      <c r="DB262" s="110"/>
      <c r="DC262" s="110"/>
      <c r="DD262" s="110"/>
      <c r="DE262" s="110"/>
      <c r="DF262" s="110"/>
      <c r="DG262" s="110"/>
      <c r="DH262" s="110"/>
      <c r="DI262" s="110"/>
      <c r="DJ262" s="110"/>
      <c r="DK262" s="110"/>
      <c r="DL262" s="110"/>
      <c r="DM262" s="110"/>
      <c r="DN262" s="110"/>
      <c r="DO262" s="110"/>
      <c r="DP262" s="110"/>
      <c r="DQ262" s="110"/>
      <c r="DR262" s="110"/>
      <c r="DS262" s="110"/>
      <c r="DT262" s="110"/>
      <c r="DU262" s="110"/>
      <c r="DV262" s="110"/>
      <c r="DW262" s="110"/>
      <c r="DX262" s="110"/>
      <c r="DY262" s="110"/>
      <c r="DZ262" s="110"/>
      <c r="EA262" s="110"/>
      <c r="EB262" s="110"/>
      <c r="EC262" s="110"/>
    </row>
    <row r="263" spans="1:133" s="5" customFormat="1" ht="21.95" customHeight="1" x14ac:dyDescent="0.2">
      <c r="A263" s="131"/>
      <c r="B263" s="131"/>
      <c r="C263" s="134"/>
      <c r="D263" s="137"/>
      <c r="E263" s="9">
        <v>131</v>
      </c>
      <c r="F263" s="16" t="s">
        <v>26</v>
      </c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92">
        <f t="shared" si="103"/>
        <v>0</v>
      </c>
      <c r="T263" s="36"/>
      <c r="U263" s="107">
        <f>SUM(S262:T265)</f>
        <v>52000000</v>
      </c>
      <c r="V263" s="110"/>
      <c r="W263" s="111"/>
      <c r="X263" s="110"/>
      <c r="Y263" s="110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10"/>
      <c r="AK263" s="110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10"/>
      <c r="CO263" s="110"/>
      <c r="CP263" s="110"/>
      <c r="CQ263" s="110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10"/>
      <c r="DC263" s="110"/>
      <c r="DD263" s="110"/>
      <c r="DE263" s="110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10"/>
      <c r="DQ263" s="110"/>
      <c r="DR263" s="110"/>
      <c r="DS263" s="110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</row>
    <row r="264" spans="1:133" s="5" customFormat="1" ht="21.95" customHeight="1" x14ac:dyDescent="0.2">
      <c r="A264" s="131"/>
      <c r="B264" s="131"/>
      <c r="C264" s="134"/>
      <c r="D264" s="137"/>
      <c r="E264" s="9">
        <v>133</v>
      </c>
      <c r="F264" s="16" t="s">
        <v>22</v>
      </c>
      <c r="G264" s="35">
        <v>1000000</v>
      </c>
      <c r="H264" s="35">
        <v>1000000</v>
      </c>
      <c r="I264" s="35">
        <v>1000000</v>
      </c>
      <c r="J264" s="35">
        <v>1000000</v>
      </c>
      <c r="K264" s="35">
        <v>1000000</v>
      </c>
      <c r="L264" s="35">
        <v>1000000</v>
      </c>
      <c r="M264" s="35">
        <v>1000000</v>
      </c>
      <c r="N264" s="35">
        <v>1000000</v>
      </c>
      <c r="O264" s="35">
        <v>1000000</v>
      </c>
      <c r="P264" s="35">
        <v>1000000</v>
      </c>
      <c r="Q264" s="35">
        <v>1000000</v>
      </c>
      <c r="R264" s="35">
        <v>1000000</v>
      </c>
      <c r="S264" s="92">
        <f t="shared" si="103"/>
        <v>12000000</v>
      </c>
      <c r="T264" s="36">
        <f t="shared" ref="T264:T266" si="106">S264/12</f>
        <v>1000000</v>
      </c>
      <c r="U264" s="107"/>
      <c r="V264" s="110"/>
      <c r="W264" s="111"/>
      <c r="X264" s="110"/>
      <c r="Y264" s="110"/>
      <c r="Z264" s="110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0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0"/>
      <c r="BN264" s="110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0"/>
      <c r="BZ264" s="110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10"/>
      <c r="CM264" s="110"/>
      <c r="CN264" s="110"/>
      <c r="CO264" s="110"/>
      <c r="CP264" s="110"/>
      <c r="CQ264" s="110"/>
      <c r="CR264" s="110"/>
      <c r="CS264" s="110"/>
      <c r="CT264" s="110"/>
      <c r="CU264" s="110"/>
      <c r="CV264" s="110"/>
      <c r="CW264" s="110"/>
      <c r="CX264" s="110"/>
      <c r="CY264" s="110"/>
      <c r="CZ264" s="110"/>
      <c r="DA264" s="110"/>
      <c r="DB264" s="110"/>
      <c r="DC264" s="110"/>
      <c r="DD264" s="110"/>
      <c r="DE264" s="110"/>
      <c r="DF264" s="110"/>
      <c r="DG264" s="110"/>
      <c r="DH264" s="110"/>
      <c r="DI264" s="110"/>
      <c r="DJ264" s="110"/>
      <c r="DK264" s="110"/>
      <c r="DL264" s="110"/>
      <c r="DM264" s="110"/>
      <c r="DN264" s="110"/>
      <c r="DO264" s="110"/>
      <c r="DP264" s="110"/>
      <c r="DQ264" s="110"/>
      <c r="DR264" s="110"/>
      <c r="DS264" s="110"/>
      <c r="DT264" s="110"/>
      <c r="DU264" s="110"/>
      <c r="DV264" s="110"/>
      <c r="DW264" s="110"/>
      <c r="DX264" s="110"/>
      <c r="DY264" s="110"/>
      <c r="DZ264" s="110"/>
      <c r="EA264" s="110"/>
      <c r="EB264" s="110"/>
      <c r="EC264" s="110"/>
    </row>
    <row r="265" spans="1:133" s="101" customFormat="1" ht="21.95" customHeight="1" thickBot="1" x14ac:dyDescent="0.25">
      <c r="A265" s="132"/>
      <c r="B265" s="132"/>
      <c r="C265" s="135"/>
      <c r="D265" s="138"/>
      <c r="E265" s="8">
        <v>123</v>
      </c>
      <c r="F265" s="33" t="s">
        <v>24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96">
        <f t="shared" si="103"/>
        <v>0</v>
      </c>
      <c r="T265" s="41">
        <f t="shared" si="106"/>
        <v>0</v>
      </c>
      <c r="U265" s="108"/>
      <c r="V265" s="110"/>
      <c r="W265" s="111"/>
      <c r="X265" s="110"/>
      <c r="Y265" s="110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10"/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10"/>
      <c r="AY265" s="110"/>
      <c r="AZ265" s="110"/>
      <c r="BA265" s="110"/>
      <c r="BB265" s="110"/>
      <c r="BC265" s="110"/>
      <c r="BD265" s="110"/>
      <c r="BE265" s="110"/>
      <c r="BF265" s="110"/>
      <c r="BG265" s="110"/>
      <c r="BH265" s="110"/>
      <c r="BI265" s="110"/>
      <c r="BJ265" s="110"/>
      <c r="BK265" s="110"/>
      <c r="BL265" s="110"/>
      <c r="BM265" s="110"/>
      <c r="BN265" s="110"/>
      <c r="BO265" s="110"/>
      <c r="BP265" s="110"/>
      <c r="BQ265" s="110"/>
      <c r="BR265" s="110"/>
      <c r="BS265" s="110"/>
      <c r="BT265" s="110"/>
      <c r="BU265" s="110"/>
      <c r="BV265" s="110"/>
      <c r="BW265" s="110"/>
      <c r="BX265" s="110"/>
      <c r="BY265" s="110"/>
      <c r="BZ265" s="110"/>
      <c r="CA265" s="110"/>
      <c r="CB265" s="110"/>
      <c r="CC265" s="110"/>
      <c r="CD265" s="110"/>
      <c r="CE265" s="110"/>
      <c r="CF265" s="110"/>
      <c r="CG265" s="110"/>
      <c r="CH265" s="110"/>
      <c r="CI265" s="110"/>
      <c r="CJ265" s="110"/>
      <c r="CK265" s="110"/>
      <c r="CL265" s="110"/>
      <c r="CM265" s="110"/>
      <c r="CN265" s="110"/>
      <c r="CO265" s="110"/>
      <c r="CP265" s="110"/>
      <c r="CQ265" s="110"/>
      <c r="CR265" s="110"/>
      <c r="CS265" s="110"/>
      <c r="CT265" s="110"/>
      <c r="CU265" s="110"/>
      <c r="CV265" s="110"/>
      <c r="CW265" s="110"/>
      <c r="CX265" s="110"/>
      <c r="CY265" s="110"/>
      <c r="CZ265" s="110"/>
      <c r="DA265" s="110"/>
      <c r="DB265" s="110"/>
      <c r="DC265" s="110"/>
      <c r="DD265" s="110"/>
      <c r="DE265" s="110"/>
      <c r="DF265" s="110"/>
      <c r="DG265" s="110"/>
      <c r="DH265" s="110"/>
      <c r="DI265" s="110"/>
      <c r="DJ265" s="110"/>
      <c r="DK265" s="110"/>
      <c r="DL265" s="110"/>
      <c r="DM265" s="110"/>
      <c r="DN265" s="110"/>
      <c r="DO265" s="110"/>
      <c r="DP265" s="110"/>
      <c r="DQ265" s="110"/>
      <c r="DR265" s="110"/>
      <c r="DS265" s="110"/>
      <c r="DT265" s="110"/>
      <c r="DU265" s="110"/>
      <c r="DV265" s="110"/>
      <c r="DW265" s="110"/>
      <c r="DX265" s="110"/>
      <c r="DY265" s="110"/>
      <c r="DZ265" s="110"/>
      <c r="EA265" s="110"/>
      <c r="EB265" s="110"/>
      <c r="EC265" s="110"/>
    </row>
    <row r="266" spans="1:133" s="5" customFormat="1" ht="21.95" customHeight="1" x14ac:dyDescent="0.2">
      <c r="A266" s="131">
        <v>66</v>
      </c>
      <c r="B266" s="131">
        <f t="shared" si="105"/>
        <v>1000</v>
      </c>
      <c r="C266" s="133">
        <v>4821541</v>
      </c>
      <c r="D266" s="136" t="s">
        <v>99</v>
      </c>
      <c r="E266" s="9">
        <v>141</v>
      </c>
      <c r="F266" s="16" t="s">
        <v>30</v>
      </c>
      <c r="G266" s="48">
        <v>2000000</v>
      </c>
      <c r="H266" s="48">
        <v>2000000</v>
      </c>
      <c r="I266" s="48">
        <v>2000000</v>
      </c>
      <c r="J266" s="48">
        <v>2000000</v>
      </c>
      <c r="K266" s="48">
        <v>2000000</v>
      </c>
      <c r="L266" s="48">
        <v>2000000</v>
      </c>
      <c r="M266" s="48">
        <v>2000000</v>
      </c>
      <c r="N266" s="48">
        <v>2000000</v>
      </c>
      <c r="O266" s="48">
        <v>2000000</v>
      </c>
      <c r="P266" s="48">
        <v>2000000</v>
      </c>
      <c r="Q266" s="48">
        <v>2000000</v>
      </c>
      <c r="R266" s="48">
        <v>2000000</v>
      </c>
      <c r="S266" s="92">
        <f t="shared" ref="S266:S273" si="107">SUM(G266:R266)</f>
        <v>24000000</v>
      </c>
      <c r="T266" s="43">
        <f t="shared" si="106"/>
        <v>2000000</v>
      </c>
      <c r="U266" s="107"/>
      <c r="V266" s="110"/>
      <c r="W266" s="111"/>
      <c r="X266" s="110"/>
      <c r="Y266" s="110"/>
      <c r="Z266" s="110"/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10"/>
      <c r="AK266" s="110"/>
      <c r="AL266" s="110"/>
      <c r="AM266" s="110"/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110"/>
      <c r="AX266" s="110"/>
      <c r="AY266" s="110"/>
      <c r="AZ266" s="110"/>
      <c r="BA266" s="110"/>
      <c r="BB266" s="110"/>
      <c r="BC266" s="110"/>
      <c r="BD266" s="110"/>
      <c r="BE266" s="110"/>
      <c r="BF266" s="110"/>
      <c r="BG266" s="110"/>
      <c r="BH266" s="110"/>
      <c r="BI266" s="110"/>
      <c r="BJ266" s="110"/>
      <c r="BK266" s="110"/>
      <c r="BL266" s="110"/>
      <c r="BM266" s="110"/>
      <c r="BN266" s="110"/>
      <c r="BO266" s="110"/>
      <c r="BP266" s="110"/>
      <c r="BQ266" s="110"/>
      <c r="BR266" s="110"/>
      <c r="BS266" s="110"/>
      <c r="BT266" s="110"/>
      <c r="BU266" s="110"/>
      <c r="BV266" s="110"/>
      <c r="BW266" s="110"/>
      <c r="BX266" s="110"/>
      <c r="BY266" s="110"/>
      <c r="BZ266" s="110"/>
      <c r="CA266" s="110"/>
      <c r="CB266" s="110"/>
      <c r="CC266" s="110"/>
      <c r="CD266" s="110"/>
      <c r="CE266" s="110"/>
      <c r="CF266" s="110"/>
      <c r="CG266" s="110"/>
      <c r="CH266" s="110"/>
      <c r="CI266" s="110"/>
      <c r="CJ266" s="110"/>
      <c r="CK266" s="110"/>
      <c r="CL266" s="110"/>
      <c r="CM266" s="110"/>
      <c r="CN266" s="110"/>
      <c r="CO266" s="110"/>
      <c r="CP266" s="110"/>
      <c r="CQ266" s="110"/>
      <c r="CR266" s="110"/>
      <c r="CS266" s="110"/>
      <c r="CT266" s="110"/>
      <c r="CU266" s="110"/>
      <c r="CV266" s="110"/>
      <c r="CW266" s="110"/>
      <c r="CX266" s="110"/>
      <c r="CY266" s="110"/>
      <c r="CZ266" s="110"/>
      <c r="DA266" s="110"/>
      <c r="DB266" s="110"/>
      <c r="DC266" s="110"/>
      <c r="DD266" s="110"/>
      <c r="DE266" s="110"/>
      <c r="DF266" s="110"/>
      <c r="DG266" s="110"/>
      <c r="DH266" s="110"/>
      <c r="DI266" s="110"/>
      <c r="DJ266" s="110"/>
      <c r="DK266" s="110"/>
      <c r="DL266" s="110"/>
      <c r="DM266" s="110"/>
      <c r="DN266" s="110"/>
      <c r="DO266" s="110"/>
      <c r="DP266" s="110"/>
      <c r="DQ266" s="110"/>
      <c r="DR266" s="110"/>
      <c r="DS266" s="110"/>
      <c r="DT266" s="110"/>
      <c r="DU266" s="110"/>
      <c r="DV266" s="110"/>
      <c r="DW266" s="110"/>
      <c r="DX266" s="110"/>
      <c r="DY266" s="110"/>
      <c r="DZ266" s="110"/>
      <c r="EA266" s="110"/>
      <c r="EB266" s="110"/>
      <c r="EC266" s="110"/>
    </row>
    <row r="267" spans="1:133" s="5" customFormat="1" ht="21.95" customHeight="1" x14ac:dyDescent="0.2">
      <c r="A267" s="131"/>
      <c r="B267" s="131"/>
      <c r="C267" s="134"/>
      <c r="D267" s="137"/>
      <c r="E267" s="9">
        <v>131</v>
      </c>
      <c r="F267" s="16" t="s">
        <v>26</v>
      </c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92">
        <f t="shared" si="107"/>
        <v>0</v>
      </c>
      <c r="T267" s="36"/>
      <c r="U267" s="107">
        <f>SUM(S266:T269)</f>
        <v>26000000</v>
      </c>
      <c r="V267" s="110"/>
      <c r="W267" s="111"/>
      <c r="X267" s="110"/>
      <c r="Y267" s="110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10"/>
      <c r="AK267" s="110"/>
      <c r="AL267" s="110"/>
      <c r="AM267" s="110"/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110"/>
      <c r="AX267" s="110"/>
      <c r="AY267" s="110"/>
      <c r="AZ267" s="110"/>
      <c r="BA267" s="110"/>
      <c r="BB267" s="110"/>
      <c r="BC267" s="110"/>
      <c r="BD267" s="110"/>
      <c r="BE267" s="110"/>
      <c r="BF267" s="110"/>
      <c r="BG267" s="110"/>
      <c r="BH267" s="110"/>
      <c r="BI267" s="110"/>
      <c r="BJ267" s="110"/>
      <c r="BK267" s="110"/>
      <c r="BL267" s="110"/>
      <c r="BM267" s="110"/>
      <c r="BN267" s="110"/>
      <c r="BO267" s="110"/>
      <c r="BP267" s="110"/>
      <c r="BQ267" s="110"/>
      <c r="BR267" s="110"/>
      <c r="BS267" s="110"/>
      <c r="BT267" s="110"/>
      <c r="BU267" s="110"/>
      <c r="BV267" s="110"/>
      <c r="BW267" s="110"/>
      <c r="BX267" s="110"/>
      <c r="BY267" s="110"/>
      <c r="BZ267" s="110"/>
      <c r="CA267" s="110"/>
      <c r="CB267" s="110"/>
      <c r="CC267" s="110"/>
      <c r="CD267" s="110"/>
      <c r="CE267" s="110"/>
      <c r="CF267" s="110"/>
      <c r="CG267" s="110"/>
      <c r="CH267" s="110"/>
      <c r="CI267" s="110"/>
      <c r="CJ267" s="110"/>
      <c r="CK267" s="110"/>
      <c r="CL267" s="110"/>
      <c r="CM267" s="110"/>
      <c r="CN267" s="110"/>
      <c r="CO267" s="110"/>
      <c r="CP267" s="110"/>
      <c r="CQ267" s="110"/>
      <c r="CR267" s="110"/>
      <c r="CS267" s="110"/>
      <c r="CT267" s="110"/>
      <c r="CU267" s="110"/>
      <c r="CV267" s="110"/>
      <c r="CW267" s="110"/>
      <c r="CX267" s="110"/>
      <c r="CY267" s="110"/>
      <c r="CZ267" s="110"/>
      <c r="DA267" s="110"/>
      <c r="DB267" s="110"/>
      <c r="DC267" s="110"/>
      <c r="DD267" s="110"/>
      <c r="DE267" s="110"/>
      <c r="DF267" s="110"/>
      <c r="DG267" s="110"/>
      <c r="DH267" s="110"/>
      <c r="DI267" s="110"/>
      <c r="DJ267" s="110"/>
      <c r="DK267" s="110"/>
      <c r="DL267" s="110"/>
      <c r="DM267" s="110"/>
      <c r="DN267" s="110"/>
      <c r="DO267" s="110"/>
      <c r="DP267" s="110"/>
      <c r="DQ267" s="110"/>
      <c r="DR267" s="110"/>
      <c r="DS267" s="110"/>
      <c r="DT267" s="110"/>
      <c r="DU267" s="110"/>
      <c r="DV267" s="110"/>
      <c r="DW267" s="110"/>
      <c r="DX267" s="110"/>
      <c r="DY267" s="110"/>
      <c r="DZ267" s="110"/>
      <c r="EA267" s="110"/>
      <c r="EB267" s="110"/>
      <c r="EC267" s="110"/>
    </row>
    <row r="268" spans="1:133" s="5" customFormat="1" ht="21.95" customHeight="1" x14ac:dyDescent="0.2">
      <c r="A268" s="131"/>
      <c r="B268" s="131"/>
      <c r="C268" s="134"/>
      <c r="D268" s="137"/>
      <c r="E268" s="9">
        <v>133</v>
      </c>
      <c r="F268" s="16" t="s">
        <v>22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35">
        <v>0</v>
      </c>
      <c r="P268" s="35">
        <v>0</v>
      </c>
      <c r="Q268" s="35">
        <v>0</v>
      </c>
      <c r="R268" s="35">
        <v>0</v>
      </c>
      <c r="S268" s="92">
        <f t="shared" si="107"/>
        <v>0</v>
      </c>
      <c r="T268" s="36">
        <f t="shared" ref="T268:T270" si="108">S268/12</f>
        <v>0</v>
      </c>
      <c r="U268" s="107"/>
      <c r="V268" s="110"/>
      <c r="W268" s="111"/>
      <c r="X268" s="110"/>
      <c r="Y268" s="110"/>
      <c r="Z268" s="110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10"/>
      <c r="AK268" s="110"/>
      <c r="AL268" s="110"/>
      <c r="AM268" s="110"/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110"/>
      <c r="AX268" s="110"/>
      <c r="AY268" s="110"/>
      <c r="AZ268" s="110"/>
      <c r="BA268" s="110"/>
      <c r="BB268" s="110"/>
      <c r="BC268" s="110"/>
      <c r="BD268" s="110"/>
      <c r="BE268" s="110"/>
      <c r="BF268" s="110"/>
      <c r="BG268" s="110"/>
      <c r="BH268" s="110"/>
      <c r="BI268" s="110"/>
      <c r="BJ268" s="110"/>
      <c r="BK268" s="110"/>
      <c r="BL268" s="110"/>
      <c r="BM268" s="110"/>
      <c r="BN268" s="110"/>
      <c r="BO268" s="110"/>
      <c r="BP268" s="110"/>
      <c r="BQ268" s="110"/>
      <c r="BR268" s="110"/>
      <c r="BS268" s="110"/>
      <c r="BT268" s="110"/>
      <c r="BU268" s="110"/>
      <c r="BV268" s="110"/>
      <c r="BW268" s="110"/>
      <c r="BX268" s="110"/>
      <c r="BY268" s="110"/>
      <c r="BZ268" s="110"/>
      <c r="CA268" s="110"/>
      <c r="CB268" s="110"/>
      <c r="CC268" s="110"/>
      <c r="CD268" s="110"/>
      <c r="CE268" s="110"/>
      <c r="CF268" s="110"/>
      <c r="CG268" s="110"/>
      <c r="CH268" s="110"/>
      <c r="CI268" s="110"/>
      <c r="CJ268" s="110"/>
      <c r="CK268" s="110"/>
      <c r="CL268" s="110"/>
      <c r="CM268" s="110"/>
      <c r="CN268" s="110"/>
      <c r="CO268" s="110"/>
      <c r="CP268" s="110"/>
      <c r="CQ268" s="110"/>
      <c r="CR268" s="110"/>
      <c r="CS268" s="110"/>
      <c r="CT268" s="110"/>
      <c r="CU268" s="110"/>
      <c r="CV268" s="110"/>
      <c r="CW268" s="110"/>
      <c r="CX268" s="110"/>
      <c r="CY268" s="110"/>
      <c r="CZ268" s="110"/>
      <c r="DA268" s="110"/>
      <c r="DB268" s="110"/>
      <c r="DC268" s="110"/>
      <c r="DD268" s="110"/>
      <c r="DE268" s="110"/>
      <c r="DF268" s="110"/>
      <c r="DG268" s="110"/>
      <c r="DH268" s="110"/>
      <c r="DI268" s="110"/>
      <c r="DJ268" s="110"/>
      <c r="DK268" s="110"/>
      <c r="DL268" s="110"/>
      <c r="DM268" s="110"/>
      <c r="DN268" s="110"/>
      <c r="DO268" s="110"/>
      <c r="DP268" s="110"/>
      <c r="DQ268" s="110"/>
      <c r="DR268" s="110"/>
      <c r="DS268" s="110"/>
      <c r="DT268" s="110"/>
      <c r="DU268" s="110"/>
      <c r="DV268" s="110"/>
      <c r="DW268" s="110"/>
      <c r="DX268" s="110"/>
      <c r="DY268" s="110"/>
      <c r="DZ268" s="110"/>
      <c r="EA268" s="110"/>
      <c r="EB268" s="110"/>
      <c r="EC268" s="110"/>
    </row>
    <row r="269" spans="1:133" s="101" customFormat="1" ht="21.95" customHeight="1" thickBot="1" x14ac:dyDescent="0.25">
      <c r="A269" s="132"/>
      <c r="B269" s="132"/>
      <c r="C269" s="135"/>
      <c r="D269" s="138"/>
      <c r="E269" s="8">
        <v>123</v>
      </c>
      <c r="F269" s="33" t="s">
        <v>24</v>
      </c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96">
        <f t="shared" si="107"/>
        <v>0</v>
      </c>
      <c r="T269" s="41">
        <f t="shared" si="108"/>
        <v>0</v>
      </c>
      <c r="U269" s="108"/>
      <c r="V269" s="110"/>
      <c r="W269" s="111"/>
      <c r="X269" s="110"/>
      <c r="Y269" s="110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10"/>
      <c r="AK269" s="110"/>
      <c r="AL269" s="110"/>
      <c r="AM269" s="110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10"/>
      <c r="AY269" s="110"/>
      <c r="AZ269" s="110"/>
      <c r="BA269" s="110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  <c r="BL269" s="110"/>
      <c r="BM269" s="110"/>
      <c r="BN269" s="110"/>
      <c r="BO269" s="110"/>
      <c r="BP269" s="110"/>
      <c r="BQ269" s="110"/>
      <c r="BR269" s="110"/>
      <c r="BS269" s="110"/>
      <c r="BT269" s="110"/>
      <c r="BU269" s="110"/>
      <c r="BV269" s="110"/>
      <c r="BW269" s="110"/>
      <c r="BX269" s="110"/>
      <c r="BY269" s="110"/>
      <c r="BZ269" s="110"/>
      <c r="CA269" s="110"/>
      <c r="CB269" s="110"/>
      <c r="CC269" s="110"/>
      <c r="CD269" s="110"/>
      <c r="CE269" s="110"/>
      <c r="CF269" s="110"/>
      <c r="CG269" s="110"/>
      <c r="CH269" s="110"/>
      <c r="CI269" s="110"/>
      <c r="CJ269" s="110"/>
      <c r="CK269" s="110"/>
      <c r="CL269" s="110"/>
      <c r="CM269" s="110"/>
      <c r="CN269" s="110"/>
      <c r="CO269" s="110"/>
      <c r="CP269" s="110"/>
      <c r="CQ269" s="110"/>
      <c r="CR269" s="110"/>
      <c r="CS269" s="110"/>
      <c r="CT269" s="110"/>
      <c r="CU269" s="110"/>
      <c r="CV269" s="110"/>
      <c r="CW269" s="110"/>
      <c r="CX269" s="110"/>
      <c r="CY269" s="110"/>
      <c r="CZ269" s="110"/>
      <c r="DA269" s="110"/>
      <c r="DB269" s="110"/>
      <c r="DC269" s="110"/>
      <c r="DD269" s="110"/>
      <c r="DE269" s="110"/>
      <c r="DF269" s="110"/>
      <c r="DG269" s="110"/>
      <c r="DH269" s="110"/>
      <c r="DI269" s="110"/>
      <c r="DJ269" s="110"/>
      <c r="DK269" s="110"/>
      <c r="DL269" s="110"/>
      <c r="DM269" s="110"/>
      <c r="DN269" s="110"/>
      <c r="DO269" s="110"/>
      <c r="DP269" s="110"/>
      <c r="DQ269" s="110"/>
      <c r="DR269" s="110"/>
      <c r="DS269" s="110"/>
      <c r="DT269" s="110"/>
      <c r="DU269" s="110"/>
      <c r="DV269" s="110"/>
      <c r="DW269" s="110"/>
      <c r="DX269" s="110"/>
      <c r="DY269" s="110"/>
      <c r="DZ269" s="110"/>
      <c r="EA269" s="110"/>
      <c r="EB269" s="110"/>
      <c r="EC269" s="110"/>
    </row>
    <row r="270" spans="1:133" s="5" customFormat="1" ht="21.75" customHeight="1" x14ac:dyDescent="0.2">
      <c r="A270" s="130">
        <v>67</v>
      </c>
      <c r="B270" s="131">
        <f>$B$35</f>
        <v>1000</v>
      </c>
      <c r="C270" s="133">
        <v>3757898</v>
      </c>
      <c r="D270" s="136" t="s">
        <v>100</v>
      </c>
      <c r="E270" s="9">
        <v>144</v>
      </c>
      <c r="F270" s="16" t="s">
        <v>30</v>
      </c>
      <c r="G270" s="48">
        <v>2300000</v>
      </c>
      <c r="H270" s="48">
        <v>2300000</v>
      </c>
      <c r="I270" s="48">
        <v>2300000</v>
      </c>
      <c r="J270" s="48">
        <v>2300000</v>
      </c>
      <c r="K270" s="48">
        <v>2300000</v>
      </c>
      <c r="L270" s="48">
        <v>2300000</v>
      </c>
      <c r="M270" s="48">
        <v>2300000</v>
      </c>
      <c r="N270" s="48">
        <v>2300000</v>
      </c>
      <c r="O270" s="48">
        <v>2300000</v>
      </c>
      <c r="P270" s="48">
        <v>2300000</v>
      </c>
      <c r="Q270" s="48">
        <v>2300000</v>
      </c>
      <c r="R270" s="48">
        <v>2300000</v>
      </c>
      <c r="S270" s="92">
        <f>SUM(G270:R270)</f>
        <v>27600000</v>
      </c>
      <c r="T270" s="43">
        <f t="shared" si="108"/>
        <v>2300000</v>
      </c>
      <c r="U270" s="107"/>
      <c r="V270" s="110"/>
      <c r="W270" s="111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0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0"/>
      <c r="BN270" s="110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0"/>
      <c r="BZ270" s="110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10"/>
      <c r="CM270" s="110"/>
      <c r="CN270" s="110"/>
      <c r="CO270" s="110"/>
      <c r="CP270" s="110"/>
      <c r="CQ270" s="110"/>
      <c r="CR270" s="110"/>
      <c r="CS270" s="110"/>
      <c r="CT270" s="110"/>
      <c r="CU270" s="110"/>
      <c r="CV270" s="110"/>
      <c r="CW270" s="110"/>
      <c r="CX270" s="110"/>
      <c r="CY270" s="110"/>
      <c r="CZ270" s="110"/>
      <c r="DA270" s="110"/>
      <c r="DB270" s="110"/>
      <c r="DC270" s="110"/>
      <c r="DD270" s="110"/>
      <c r="DE270" s="110"/>
      <c r="DF270" s="110"/>
      <c r="DG270" s="110"/>
      <c r="DH270" s="110"/>
      <c r="DI270" s="110"/>
      <c r="DJ270" s="110"/>
      <c r="DK270" s="110"/>
      <c r="DL270" s="110"/>
      <c r="DM270" s="110"/>
      <c r="DN270" s="110"/>
      <c r="DO270" s="110"/>
      <c r="DP270" s="110"/>
      <c r="DQ270" s="110"/>
      <c r="DR270" s="110"/>
      <c r="DS270" s="110"/>
      <c r="DT270" s="110"/>
      <c r="DU270" s="110"/>
      <c r="DV270" s="110"/>
      <c r="DW270" s="110"/>
      <c r="DX270" s="110"/>
      <c r="DY270" s="110"/>
      <c r="DZ270" s="110"/>
      <c r="EA270" s="110"/>
      <c r="EB270" s="110"/>
      <c r="EC270" s="110"/>
    </row>
    <row r="271" spans="1:133" s="5" customFormat="1" ht="21.95" customHeight="1" x14ac:dyDescent="0.2">
      <c r="A271" s="131"/>
      <c r="B271" s="131"/>
      <c r="C271" s="134"/>
      <c r="D271" s="137"/>
      <c r="E271" s="9">
        <v>131</v>
      </c>
      <c r="F271" s="16" t="s">
        <v>26</v>
      </c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92">
        <f t="shared" si="107"/>
        <v>0</v>
      </c>
      <c r="T271" s="36"/>
      <c r="U271" s="107">
        <f>SUM(S270:T273)</f>
        <v>39000000</v>
      </c>
      <c r="V271" s="110"/>
      <c r="W271" s="111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C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  <c r="BM271" s="110"/>
      <c r="BN271" s="110"/>
      <c r="BO271" s="110"/>
      <c r="BP271" s="110"/>
      <c r="BQ271" s="110"/>
      <c r="BR271" s="110"/>
      <c r="BS271" s="110"/>
      <c r="BT271" s="110"/>
      <c r="BU271" s="110"/>
      <c r="BV271" s="110"/>
      <c r="BW271" s="110"/>
      <c r="BX271" s="110"/>
      <c r="BY271" s="110"/>
      <c r="BZ271" s="110"/>
      <c r="CA271" s="110"/>
      <c r="CB271" s="110"/>
      <c r="CC271" s="110"/>
      <c r="CD271" s="110"/>
      <c r="CE271" s="110"/>
      <c r="CF271" s="110"/>
      <c r="CG271" s="110"/>
      <c r="CH271" s="110"/>
      <c r="CI271" s="110"/>
      <c r="CJ271" s="110"/>
      <c r="CK271" s="110"/>
      <c r="CL271" s="110"/>
      <c r="CM271" s="110"/>
      <c r="CN271" s="110"/>
      <c r="CO271" s="110"/>
      <c r="CP271" s="110"/>
      <c r="CQ271" s="110"/>
      <c r="CR271" s="110"/>
      <c r="CS271" s="110"/>
      <c r="CT271" s="110"/>
      <c r="CU271" s="110"/>
      <c r="CV271" s="110"/>
      <c r="CW271" s="110"/>
      <c r="CX271" s="110"/>
      <c r="CY271" s="110"/>
      <c r="CZ271" s="110"/>
      <c r="DA271" s="110"/>
      <c r="DB271" s="110"/>
      <c r="DC271" s="110"/>
      <c r="DD271" s="110"/>
      <c r="DE271" s="110"/>
      <c r="DF271" s="110"/>
      <c r="DG271" s="110"/>
      <c r="DH271" s="110"/>
      <c r="DI271" s="110"/>
      <c r="DJ271" s="110"/>
      <c r="DK271" s="110"/>
      <c r="DL271" s="110"/>
      <c r="DM271" s="110"/>
      <c r="DN271" s="110"/>
      <c r="DO271" s="110"/>
      <c r="DP271" s="110"/>
      <c r="DQ271" s="110"/>
      <c r="DR271" s="110"/>
      <c r="DS271" s="110"/>
      <c r="DT271" s="110"/>
      <c r="DU271" s="110"/>
      <c r="DV271" s="110"/>
      <c r="DW271" s="110"/>
      <c r="DX271" s="110"/>
      <c r="DY271" s="110"/>
      <c r="DZ271" s="110"/>
      <c r="EA271" s="110"/>
      <c r="EB271" s="110"/>
      <c r="EC271" s="110"/>
    </row>
    <row r="272" spans="1:133" s="5" customFormat="1" ht="21.95" customHeight="1" x14ac:dyDescent="0.2">
      <c r="A272" s="131"/>
      <c r="B272" s="131"/>
      <c r="C272" s="134"/>
      <c r="D272" s="137"/>
      <c r="E272" s="9">
        <v>133</v>
      </c>
      <c r="F272" s="16" t="s">
        <v>22</v>
      </c>
      <c r="G272" s="35">
        <v>700000</v>
      </c>
      <c r="H272" s="35">
        <v>700000</v>
      </c>
      <c r="I272" s="35">
        <v>700000</v>
      </c>
      <c r="J272" s="35">
        <v>700000</v>
      </c>
      <c r="K272" s="35">
        <v>700000</v>
      </c>
      <c r="L272" s="35">
        <v>700000</v>
      </c>
      <c r="M272" s="35">
        <v>700000</v>
      </c>
      <c r="N272" s="35">
        <v>700000</v>
      </c>
      <c r="O272" s="35">
        <v>700000</v>
      </c>
      <c r="P272" s="35">
        <v>700000</v>
      </c>
      <c r="Q272" s="35">
        <v>700000</v>
      </c>
      <c r="R272" s="35">
        <v>700000</v>
      </c>
      <c r="S272" s="92">
        <f t="shared" si="107"/>
        <v>8400000</v>
      </c>
      <c r="T272" s="36">
        <f t="shared" ref="T272:T290" si="109">S272/12</f>
        <v>700000</v>
      </c>
      <c r="U272" s="107"/>
      <c r="V272" s="110"/>
      <c r="W272" s="111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10"/>
      <c r="AY272" s="110"/>
      <c r="AZ272" s="110"/>
      <c r="BA272" s="110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  <c r="BL272" s="110"/>
      <c r="BM272" s="110"/>
      <c r="BN272" s="110"/>
      <c r="BO272" s="110"/>
      <c r="BP272" s="110"/>
      <c r="BQ272" s="110"/>
      <c r="BR272" s="110"/>
      <c r="BS272" s="110"/>
      <c r="BT272" s="110"/>
      <c r="BU272" s="110"/>
      <c r="BV272" s="110"/>
      <c r="BW272" s="110"/>
      <c r="BX272" s="110"/>
      <c r="BY272" s="110"/>
      <c r="BZ272" s="110"/>
      <c r="CA272" s="110"/>
      <c r="CB272" s="110"/>
      <c r="CC272" s="110"/>
      <c r="CD272" s="110"/>
      <c r="CE272" s="110"/>
      <c r="CF272" s="110"/>
      <c r="CG272" s="110"/>
      <c r="CH272" s="110"/>
      <c r="CI272" s="110"/>
      <c r="CJ272" s="110"/>
      <c r="CK272" s="110"/>
      <c r="CL272" s="110"/>
      <c r="CM272" s="110"/>
      <c r="CN272" s="110"/>
      <c r="CO272" s="110"/>
      <c r="CP272" s="110"/>
      <c r="CQ272" s="110"/>
      <c r="CR272" s="110"/>
      <c r="CS272" s="110"/>
      <c r="CT272" s="110"/>
      <c r="CU272" s="110"/>
      <c r="CV272" s="110"/>
      <c r="CW272" s="110"/>
      <c r="CX272" s="110"/>
      <c r="CY272" s="110"/>
      <c r="CZ272" s="110"/>
      <c r="DA272" s="110"/>
      <c r="DB272" s="110"/>
      <c r="DC272" s="110"/>
      <c r="DD272" s="110"/>
      <c r="DE272" s="110"/>
      <c r="DF272" s="110"/>
      <c r="DG272" s="110"/>
      <c r="DH272" s="110"/>
      <c r="DI272" s="110"/>
      <c r="DJ272" s="110"/>
      <c r="DK272" s="110"/>
      <c r="DL272" s="110"/>
      <c r="DM272" s="110"/>
      <c r="DN272" s="110"/>
      <c r="DO272" s="110"/>
      <c r="DP272" s="110"/>
      <c r="DQ272" s="110"/>
      <c r="DR272" s="110"/>
      <c r="DS272" s="110"/>
      <c r="DT272" s="110"/>
      <c r="DU272" s="110"/>
      <c r="DV272" s="110"/>
      <c r="DW272" s="110"/>
      <c r="DX272" s="110"/>
      <c r="DY272" s="110"/>
      <c r="DZ272" s="110"/>
      <c r="EA272" s="110"/>
      <c r="EB272" s="110"/>
      <c r="EC272" s="110"/>
    </row>
    <row r="273" spans="1:133" s="101" customFormat="1" ht="21.95" customHeight="1" thickBot="1" x14ac:dyDescent="0.25">
      <c r="A273" s="132"/>
      <c r="B273" s="132"/>
      <c r="C273" s="135"/>
      <c r="D273" s="138"/>
      <c r="E273" s="8">
        <v>123</v>
      </c>
      <c r="F273" s="33" t="s">
        <v>24</v>
      </c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96">
        <f t="shared" si="107"/>
        <v>0</v>
      </c>
      <c r="T273" s="41">
        <f t="shared" si="109"/>
        <v>0</v>
      </c>
      <c r="U273" s="108"/>
      <c r="V273" s="110"/>
      <c r="W273" s="111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S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C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  <c r="BM273" s="110"/>
      <c r="BN273" s="110"/>
      <c r="BO273" s="110"/>
      <c r="BP273" s="110"/>
      <c r="BQ273" s="110"/>
      <c r="BR273" s="110"/>
      <c r="BS273" s="110"/>
      <c r="BT273" s="110"/>
      <c r="BU273" s="110"/>
      <c r="BV273" s="110"/>
      <c r="BW273" s="110"/>
      <c r="BX273" s="110"/>
      <c r="BY273" s="110"/>
      <c r="BZ273" s="110"/>
      <c r="CA273" s="110"/>
      <c r="CB273" s="110"/>
      <c r="CC273" s="110"/>
      <c r="CD273" s="110"/>
      <c r="CE273" s="110"/>
      <c r="CF273" s="110"/>
      <c r="CG273" s="110"/>
      <c r="CH273" s="110"/>
      <c r="CI273" s="110"/>
      <c r="CJ273" s="110"/>
      <c r="CK273" s="110"/>
      <c r="CL273" s="110"/>
      <c r="CM273" s="110"/>
      <c r="CN273" s="110"/>
      <c r="CO273" s="110"/>
      <c r="CP273" s="110"/>
      <c r="CQ273" s="110"/>
      <c r="CR273" s="110"/>
      <c r="CS273" s="110"/>
      <c r="CT273" s="110"/>
      <c r="CU273" s="110"/>
      <c r="CV273" s="110"/>
      <c r="CW273" s="110"/>
      <c r="CX273" s="110"/>
      <c r="CY273" s="110"/>
      <c r="CZ273" s="110"/>
      <c r="DA273" s="110"/>
      <c r="DB273" s="110"/>
      <c r="DC273" s="110"/>
      <c r="DD273" s="110"/>
      <c r="DE273" s="110"/>
      <c r="DF273" s="110"/>
      <c r="DG273" s="110"/>
      <c r="DH273" s="110"/>
      <c r="DI273" s="110"/>
      <c r="DJ273" s="110"/>
      <c r="DK273" s="110"/>
      <c r="DL273" s="110"/>
      <c r="DM273" s="110"/>
      <c r="DN273" s="110"/>
      <c r="DO273" s="110"/>
      <c r="DP273" s="110"/>
      <c r="DQ273" s="110"/>
      <c r="DR273" s="110"/>
      <c r="DS273" s="110"/>
      <c r="DT273" s="110"/>
      <c r="DU273" s="110"/>
      <c r="DV273" s="110"/>
      <c r="DW273" s="110"/>
      <c r="DX273" s="110"/>
      <c r="DY273" s="110"/>
      <c r="DZ273" s="110"/>
      <c r="EA273" s="110"/>
      <c r="EB273" s="110"/>
      <c r="EC273" s="110"/>
    </row>
    <row r="274" spans="1:133" s="5" customFormat="1" ht="21.95" customHeight="1" x14ac:dyDescent="0.2">
      <c r="A274" s="130">
        <v>68</v>
      </c>
      <c r="B274" s="131">
        <f>$B$35</f>
        <v>1000</v>
      </c>
      <c r="C274" s="133">
        <v>4356160</v>
      </c>
      <c r="D274" s="136" t="s">
        <v>106</v>
      </c>
      <c r="E274" s="9">
        <v>141</v>
      </c>
      <c r="F274" s="16" t="s">
        <v>107</v>
      </c>
      <c r="G274" s="48">
        <v>2300000</v>
      </c>
      <c r="H274" s="48">
        <v>2300000</v>
      </c>
      <c r="I274" s="48">
        <v>2300000</v>
      </c>
      <c r="J274" s="48">
        <v>2300000</v>
      </c>
      <c r="K274" s="48">
        <v>2300000</v>
      </c>
      <c r="L274" s="48">
        <v>2300000</v>
      </c>
      <c r="M274" s="48">
        <v>2300000</v>
      </c>
      <c r="N274" s="48">
        <v>2300000</v>
      </c>
      <c r="O274" s="48">
        <v>2300000</v>
      </c>
      <c r="P274" s="48">
        <v>2300000</v>
      </c>
      <c r="Q274" s="48">
        <v>2300000</v>
      </c>
      <c r="R274" s="48">
        <v>2300000</v>
      </c>
      <c r="S274" s="92">
        <f>SUM(G274:R274)</f>
        <v>27600000</v>
      </c>
      <c r="T274" s="43">
        <f t="shared" si="109"/>
        <v>2300000</v>
      </c>
      <c r="U274" s="122"/>
      <c r="V274" s="110"/>
      <c r="W274" s="111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110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  <c r="BI274" s="110"/>
      <c r="BJ274" s="110"/>
      <c r="BK274" s="110"/>
      <c r="BL274" s="110"/>
      <c r="BM274" s="110"/>
      <c r="BN274" s="110"/>
      <c r="BO274" s="110"/>
      <c r="BP274" s="110"/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110"/>
      <c r="CA274" s="110"/>
      <c r="CB274" s="110"/>
      <c r="CC274" s="110"/>
      <c r="CD274" s="110"/>
      <c r="CE274" s="110"/>
      <c r="CF274" s="110"/>
      <c r="CG274" s="110"/>
      <c r="CH274" s="110"/>
      <c r="CI274" s="110"/>
      <c r="CJ274" s="110"/>
      <c r="CK274" s="110"/>
      <c r="CL274" s="110"/>
      <c r="CM274" s="110"/>
      <c r="CN274" s="110"/>
      <c r="CO274" s="110"/>
      <c r="CP274" s="110"/>
      <c r="CQ274" s="110"/>
      <c r="CR274" s="110"/>
      <c r="CS274" s="110"/>
      <c r="CT274" s="110"/>
      <c r="CU274" s="110"/>
      <c r="CV274" s="110"/>
      <c r="CW274" s="110"/>
      <c r="CX274" s="110"/>
      <c r="CY274" s="110"/>
      <c r="CZ274" s="110"/>
      <c r="DA274" s="110"/>
      <c r="DB274" s="110"/>
      <c r="DC274" s="110"/>
      <c r="DD274" s="110"/>
      <c r="DE274" s="110"/>
      <c r="DF274" s="110"/>
      <c r="DG274" s="110"/>
      <c r="DH274" s="110"/>
      <c r="DI274" s="110"/>
      <c r="DJ274" s="110"/>
      <c r="DK274" s="110"/>
      <c r="DL274" s="110"/>
      <c r="DM274" s="110"/>
      <c r="DN274" s="110"/>
      <c r="DO274" s="110"/>
      <c r="DP274" s="110"/>
      <c r="DQ274" s="110"/>
      <c r="DR274" s="110"/>
      <c r="DS274" s="110"/>
      <c r="DT274" s="110"/>
      <c r="DU274" s="110"/>
      <c r="DV274" s="110"/>
      <c r="DW274" s="110"/>
      <c r="DX274" s="110"/>
      <c r="DY274" s="110"/>
      <c r="DZ274" s="110"/>
      <c r="EA274" s="110"/>
      <c r="EB274" s="110"/>
      <c r="EC274" s="110"/>
    </row>
    <row r="275" spans="1:133" s="5" customFormat="1" ht="21.95" customHeight="1" x14ac:dyDescent="0.2">
      <c r="A275" s="131"/>
      <c r="B275" s="131"/>
      <c r="C275" s="134"/>
      <c r="D275" s="137"/>
      <c r="E275" s="9">
        <v>131</v>
      </c>
      <c r="F275" s="16" t="s">
        <v>26</v>
      </c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92">
        <f t="shared" ref="S275:S277" si="110">SUM(G275:R275)</f>
        <v>0</v>
      </c>
      <c r="T275" s="36"/>
      <c r="U275" s="122">
        <f>SUM(S274:T277)</f>
        <v>39000000</v>
      </c>
      <c r="V275" s="110"/>
      <c r="W275" s="111"/>
      <c r="X275" s="110"/>
      <c r="Y275" s="110"/>
      <c r="Z275" s="110"/>
      <c r="AA275" s="110"/>
      <c r="AB275" s="110"/>
      <c r="AC275" s="110"/>
      <c r="AD275" s="110"/>
      <c r="AE275" s="110"/>
      <c r="AF275" s="110"/>
      <c r="AG275" s="110"/>
      <c r="AH275" s="110"/>
      <c r="AI275" s="110"/>
      <c r="AJ275" s="110"/>
      <c r="AK275" s="110"/>
      <c r="AL275" s="110"/>
      <c r="AM275" s="110"/>
      <c r="AN275" s="110"/>
      <c r="AO275" s="110"/>
      <c r="AP275" s="110"/>
      <c r="AQ275" s="110"/>
      <c r="AR275" s="110"/>
      <c r="AS275" s="110"/>
      <c r="AT275" s="110"/>
      <c r="AU275" s="110"/>
      <c r="AV275" s="110"/>
      <c r="AW275" s="110"/>
      <c r="AX275" s="110"/>
      <c r="AY275" s="110"/>
      <c r="AZ275" s="110"/>
      <c r="BA275" s="110"/>
      <c r="BB275" s="110"/>
      <c r="BC275" s="110"/>
      <c r="BD275" s="110"/>
      <c r="BE275" s="110"/>
      <c r="BF275" s="110"/>
      <c r="BG275" s="110"/>
      <c r="BH275" s="110"/>
      <c r="BI275" s="110"/>
      <c r="BJ275" s="110"/>
      <c r="BK275" s="110"/>
      <c r="BL275" s="110"/>
      <c r="BM275" s="110"/>
      <c r="BN275" s="110"/>
      <c r="BO275" s="110"/>
      <c r="BP275" s="110"/>
      <c r="BQ275" s="110"/>
      <c r="BR275" s="110"/>
      <c r="BS275" s="110"/>
      <c r="BT275" s="110"/>
      <c r="BU275" s="110"/>
      <c r="BV275" s="110"/>
      <c r="BW275" s="110"/>
      <c r="BX275" s="110"/>
      <c r="BY275" s="110"/>
      <c r="BZ275" s="110"/>
      <c r="CA275" s="110"/>
      <c r="CB275" s="110"/>
      <c r="CC275" s="110"/>
      <c r="CD275" s="110"/>
      <c r="CE275" s="110"/>
      <c r="CF275" s="110"/>
      <c r="CG275" s="110"/>
      <c r="CH275" s="110"/>
      <c r="CI275" s="110"/>
      <c r="CJ275" s="110"/>
      <c r="CK275" s="110"/>
      <c r="CL275" s="110"/>
      <c r="CM275" s="110"/>
      <c r="CN275" s="110"/>
      <c r="CO275" s="110"/>
      <c r="CP275" s="110"/>
      <c r="CQ275" s="110"/>
      <c r="CR275" s="110"/>
      <c r="CS275" s="110"/>
      <c r="CT275" s="110"/>
      <c r="CU275" s="110"/>
      <c r="CV275" s="110"/>
      <c r="CW275" s="110"/>
      <c r="CX275" s="110"/>
      <c r="CY275" s="110"/>
      <c r="CZ275" s="110"/>
      <c r="DA275" s="110"/>
      <c r="DB275" s="110"/>
      <c r="DC275" s="110"/>
      <c r="DD275" s="110"/>
      <c r="DE275" s="110"/>
      <c r="DF275" s="110"/>
      <c r="DG275" s="110"/>
      <c r="DH275" s="110"/>
      <c r="DI275" s="110"/>
      <c r="DJ275" s="110"/>
      <c r="DK275" s="110"/>
      <c r="DL275" s="110"/>
      <c r="DM275" s="110"/>
      <c r="DN275" s="110"/>
      <c r="DO275" s="110"/>
      <c r="DP275" s="110"/>
      <c r="DQ275" s="110"/>
      <c r="DR275" s="110"/>
      <c r="DS275" s="110"/>
      <c r="DT275" s="110"/>
      <c r="DU275" s="110"/>
      <c r="DV275" s="110"/>
      <c r="DW275" s="110"/>
      <c r="DX275" s="110"/>
      <c r="DY275" s="110"/>
      <c r="DZ275" s="110"/>
      <c r="EA275" s="110"/>
      <c r="EB275" s="110"/>
      <c r="EC275" s="110"/>
    </row>
    <row r="276" spans="1:133" s="5" customFormat="1" ht="21.95" customHeight="1" x14ac:dyDescent="0.2">
      <c r="A276" s="131"/>
      <c r="B276" s="131"/>
      <c r="C276" s="134"/>
      <c r="D276" s="137"/>
      <c r="E276" s="9">
        <v>133</v>
      </c>
      <c r="F276" s="16" t="s">
        <v>22</v>
      </c>
      <c r="G276" s="35">
        <v>700000</v>
      </c>
      <c r="H276" s="35">
        <v>700000</v>
      </c>
      <c r="I276" s="35">
        <v>700000</v>
      </c>
      <c r="J276" s="35">
        <v>700000</v>
      </c>
      <c r="K276" s="35">
        <v>700000</v>
      </c>
      <c r="L276" s="35">
        <v>700000</v>
      </c>
      <c r="M276" s="35">
        <v>700000</v>
      </c>
      <c r="N276" s="35">
        <v>700000</v>
      </c>
      <c r="O276" s="35">
        <v>700000</v>
      </c>
      <c r="P276" s="35">
        <v>700000</v>
      </c>
      <c r="Q276" s="35">
        <v>700000</v>
      </c>
      <c r="R276" s="35">
        <v>700000</v>
      </c>
      <c r="S276" s="92">
        <f t="shared" si="110"/>
        <v>8400000</v>
      </c>
      <c r="T276" s="36">
        <f t="shared" ref="T276:T278" si="111">S276/12</f>
        <v>700000</v>
      </c>
      <c r="U276" s="122"/>
      <c r="V276" s="110"/>
      <c r="W276" s="111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10"/>
      <c r="AL276" s="110"/>
      <c r="AM276" s="110"/>
      <c r="AN276" s="110"/>
      <c r="AO276" s="110"/>
      <c r="AP276" s="110"/>
      <c r="AQ276" s="110"/>
      <c r="AR276" s="110"/>
      <c r="AS276" s="110"/>
      <c r="AT276" s="110"/>
      <c r="AU276" s="110"/>
      <c r="AV276" s="110"/>
      <c r="AW276" s="110"/>
      <c r="AX276" s="110"/>
      <c r="AY276" s="110"/>
      <c r="AZ276" s="110"/>
      <c r="BA276" s="110"/>
      <c r="BB276" s="110"/>
      <c r="BC276" s="110"/>
      <c r="BD276" s="110"/>
      <c r="BE276" s="110"/>
      <c r="BF276" s="110"/>
      <c r="BG276" s="110"/>
      <c r="BH276" s="110"/>
      <c r="BI276" s="110"/>
      <c r="BJ276" s="110"/>
      <c r="BK276" s="110"/>
      <c r="BL276" s="110"/>
      <c r="BM276" s="110"/>
      <c r="BN276" s="110"/>
      <c r="BO276" s="110"/>
      <c r="BP276" s="110"/>
      <c r="BQ276" s="110"/>
      <c r="BR276" s="110"/>
      <c r="BS276" s="110"/>
      <c r="BT276" s="110"/>
      <c r="BU276" s="110"/>
      <c r="BV276" s="110"/>
      <c r="BW276" s="110"/>
      <c r="BX276" s="110"/>
      <c r="BY276" s="110"/>
      <c r="BZ276" s="110"/>
      <c r="CA276" s="110"/>
      <c r="CB276" s="110"/>
      <c r="CC276" s="110"/>
      <c r="CD276" s="110"/>
      <c r="CE276" s="110"/>
      <c r="CF276" s="110"/>
      <c r="CG276" s="110"/>
      <c r="CH276" s="110"/>
      <c r="CI276" s="110"/>
      <c r="CJ276" s="110"/>
      <c r="CK276" s="110"/>
      <c r="CL276" s="110"/>
      <c r="CM276" s="110"/>
      <c r="CN276" s="110"/>
      <c r="CO276" s="110"/>
      <c r="CP276" s="110"/>
      <c r="CQ276" s="110"/>
      <c r="CR276" s="110"/>
      <c r="CS276" s="110"/>
      <c r="CT276" s="110"/>
      <c r="CU276" s="110"/>
      <c r="CV276" s="110"/>
      <c r="CW276" s="110"/>
      <c r="CX276" s="110"/>
      <c r="CY276" s="110"/>
      <c r="CZ276" s="110"/>
      <c r="DA276" s="110"/>
      <c r="DB276" s="110"/>
      <c r="DC276" s="110"/>
      <c r="DD276" s="110"/>
      <c r="DE276" s="110"/>
      <c r="DF276" s="110"/>
      <c r="DG276" s="110"/>
      <c r="DH276" s="110"/>
      <c r="DI276" s="110"/>
      <c r="DJ276" s="110"/>
      <c r="DK276" s="110"/>
      <c r="DL276" s="110"/>
      <c r="DM276" s="110"/>
      <c r="DN276" s="110"/>
      <c r="DO276" s="110"/>
      <c r="DP276" s="110"/>
      <c r="DQ276" s="110"/>
      <c r="DR276" s="110"/>
      <c r="DS276" s="110"/>
      <c r="DT276" s="110"/>
      <c r="DU276" s="110"/>
      <c r="DV276" s="110"/>
      <c r="DW276" s="110"/>
      <c r="DX276" s="110"/>
      <c r="DY276" s="110"/>
      <c r="DZ276" s="110"/>
      <c r="EA276" s="110"/>
      <c r="EB276" s="110"/>
      <c r="EC276" s="110"/>
    </row>
    <row r="277" spans="1:133" s="101" customFormat="1" ht="21.95" customHeight="1" thickBot="1" x14ac:dyDescent="0.25">
      <c r="A277" s="132"/>
      <c r="B277" s="132"/>
      <c r="C277" s="135"/>
      <c r="D277" s="138"/>
      <c r="E277" s="8">
        <v>123</v>
      </c>
      <c r="F277" s="33" t="s">
        <v>24</v>
      </c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96">
        <f t="shared" si="110"/>
        <v>0</v>
      </c>
      <c r="T277" s="41">
        <f t="shared" si="111"/>
        <v>0</v>
      </c>
      <c r="U277" s="123"/>
      <c r="V277" s="110"/>
      <c r="W277" s="111"/>
      <c r="X277" s="110"/>
      <c r="Y277" s="110"/>
      <c r="Z277" s="110"/>
      <c r="AA277" s="110"/>
      <c r="AB277" s="110"/>
      <c r="AC277" s="110"/>
      <c r="AD277" s="110"/>
      <c r="AE277" s="110"/>
      <c r="AF277" s="110"/>
      <c r="AG277" s="110"/>
      <c r="AH277" s="110"/>
      <c r="AI277" s="110"/>
      <c r="AJ277" s="110"/>
      <c r="AK277" s="110"/>
      <c r="AL277" s="110"/>
      <c r="AM277" s="110"/>
      <c r="AN277" s="110"/>
      <c r="AO277" s="110"/>
      <c r="AP277" s="110"/>
      <c r="AQ277" s="110"/>
      <c r="AR277" s="110"/>
      <c r="AS277" s="110"/>
      <c r="AT277" s="110"/>
      <c r="AU277" s="110"/>
      <c r="AV277" s="110"/>
      <c r="AW277" s="110"/>
      <c r="AX277" s="110"/>
      <c r="AY277" s="110"/>
      <c r="AZ277" s="110"/>
      <c r="BA277" s="110"/>
      <c r="BB277" s="110"/>
      <c r="BC277" s="110"/>
      <c r="BD277" s="110"/>
      <c r="BE277" s="110"/>
      <c r="BF277" s="110"/>
      <c r="BG277" s="110"/>
      <c r="BH277" s="110"/>
      <c r="BI277" s="110"/>
      <c r="BJ277" s="110"/>
      <c r="BK277" s="110"/>
      <c r="BL277" s="110"/>
      <c r="BM277" s="110"/>
      <c r="BN277" s="110"/>
      <c r="BO277" s="110"/>
      <c r="BP277" s="110"/>
      <c r="BQ277" s="110"/>
      <c r="BR277" s="110"/>
      <c r="BS277" s="110"/>
      <c r="BT277" s="110"/>
      <c r="BU277" s="110"/>
      <c r="BV277" s="110"/>
      <c r="BW277" s="110"/>
      <c r="BX277" s="110"/>
      <c r="BY277" s="110"/>
      <c r="BZ277" s="110"/>
      <c r="CA277" s="110"/>
      <c r="CB277" s="110"/>
      <c r="CC277" s="110"/>
      <c r="CD277" s="110"/>
      <c r="CE277" s="110"/>
      <c r="CF277" s="110"/>
      <c r="CG277" s="110"/>
      <c r="CH277" s="110"/>
      <c r="CI277" s="110"/>
      <c r="CJ277" s="110"/>
      <c r="CK277" s="110"/>
      <c r="CL277" s="110"/>
      <c r="CM277" s="110"/>
      <c r="CN277" s="110"/>
      <c r="CO277" s="110"/>
      <c r="CP277" s="110"/>
      <c r="CQ277" s="110"/>
      <c r="CR277" s="110"/>
      <c r="CS277" s="110"/>
      <c r="CT277" s="110"/>
      <c r="CU277" s="110"/>
      <c r="CV277" s="110"/>
      <c r="CW277" s="110"/>
      <c r="CX277" s="110"/>
      <c r="CY277" s="110"/>
      <c r="CZ277" s="110"/>
      <c r="DA277" s="110"/>
      <c r="DB277" s="110"/>
      <c r="DC277" s="110"/>
      <c r="DD277" s="110"/>
      <c r="DE277" s="110"/>
      <c r="DF277" s="110"/>
      <c r="DG277" s="110"/>
      <c r="DH277" s="110"/>
      <c r="DI277" s="110"/>
      <c r="DJ277" s="110"/>
      <c r="DK277" s="110"/>
      <c r="DL277" s="110"/>
      <c r="DM277" s="110"/>
      <c r="DN277" s="110"/>
      <c r="DO277" s="110"/>
      <c r="DP277" s="110"/>
      <c r="DQ277" s="110"/>
      <c r="DR277" s="110"/>
      <c r="DS277" s="110"/>
      <c r="DT277" s="110"/>
      <c r="DU277" s="110"/>
      <c r="DV277" s="110"/>
      <c r="DW277" s="110"/>
      <c r="DX277" s="110"/>
      <c r="DY277" s="110"/>
      <c r="DZ277" s="110"/>
      <c r="EA277" s="110"/>
      <c r="EB277" s="110"/>
      <c r="EC277" s="110"/>
    </row>
    <row r="278" spans="1:133" s="5" customFormat="1" ht="21.75" customHeight="1" x14ac:dyDescent="0.2">
      <c r="A278" s="130">
        <v>69</v>
      </c>
      <c r="B278" s="131">
        <f>$B$35</f>
        <v>1000</v>
      </c>
      <c r="C278" s="133">
        <v>6756173</v>
      </c>
      <c r="D278" s="136" t="s">
        <v>108</v>
      </c>
      <c r="E278" s="9">
        <v>144</v>
      </c>
      <c r="F278" s="16" t="s">
        <v>30</v>
      </c>
      <c r="G278" s="48">
        <v>2000000</v>
      </c>
      <c r="H278" s="48">
        <v>2000000</v>
      </c>
      <c r="I278" s="48">
        <v>2000000</v>
      </c>
      <c r="J278" s="48">
        <v>2000000</v>
      </c>
      <c r="K278" s="48">
        <v>2000000</v>
      </c>
      <c r="L278" s="48">
        <v>2000000</v>
      </c>
      <c r="M278" s="48">
        <v>2000000</v>
      </c>
      <c r="N278" s="48">
        <v>2000000</v>
      </c>
      <c r="O278" s="48">
        <v>2000000</v>
      </c>
      <c r="P278" s="48">
        <v>2000000</v>
      </c>
      <c r="Q278" s="48">
        <v>2000000</v>
      </c>
      <c r="R278" s="48">
        <v>2000000</v>
      </c>
      <c r="S278" s="92">
        <f>SUM(G278:R278)</f>
        <v>24000000</v>
      </c>
      <c r="T278" s="43">
        <f t="shared" si="111"/>
        <v>2000000</v>
      </c>
      <c r="U278" s="124"/>
      <c r="V278" s="110"/>
      <c r="W278" s="111"/>
      <c r="X278" s="110"/>
      <c r="Y278" s="110"/>
      <c r="Z278" s="110"/>
      <c r="AA278" s="110"/>
      <c r="AB278" s="110"/>
      <c r="AC278" s="110"/>
      <c r="AD278" s="110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0"/>
      <c r="AP278" s="110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0"/>
      <c r="BB278" s="110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0"/>
      <c r="BN278" s="110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0"/>
      <c r="BZ278" s="110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10"/>
      <c r="CM278" s="110"/>
      <c r="CN278" s="110"/>
      <c r="CO278" s="110"/>
      <c r="CP278" s="110"/>
      <c r="CQ278" s="110"/>
      <c r="CR278" s="110"/>
      <c r="CS278" s="110"/>
      <c r="CT278" s="110"/>
      <c r="CU278" s="110"/>
      <c r="CV278" s="110"/>
      <c r="CW278" s="110"/>
      <c r="CX278" s="110"/>
      <c r="CY278" s="110"/>
      <c r="CZ278" s="110"/>
      <c r="DA278" s="110"/>
      <c r="DB278" s="110"/>
      <c r="DC278" s="110"/>
      <c r="DD278" s="110"/>
      <c r="DE278" s="110"/>
      <c r="DF278" s="110"/>
      <c r="DG278" s="110"/>
      <c r="DH278" s="110"/>
      <c r="DI278" s="110"/>
      <c r="DJ278" s="110"/>
      <c r="DK278" s="110"/>
      <c r="DL278" s="110"/>
      <c r="DM278" s="110"/>
      <c r="DN278" s="110"/>
      <c r="DO278" s="110"/>
      <c r="DP278" s="110"/>
      <c r="DQ278" s="110"/>
      <c r="DR278" s="110"/>
      <c r="DS278" s="110"/>
      <c r="DT278" s="110"/>
      <c r="DU278" s="110"/>
      <c r="DV278" s="110"/>
      <c r="DW278" s="110"/>
      <c r="DX278" s="110"/>
      <c r="DY278" s="110"/>
      <c r="DZ278" s="110"/>
      <c r="EA278" s="110"/>
      <c r="EB278" s="110"/>
      <c r="EC278" s="110"/>
    </row>
    <row r="279" spans="1:133" s="5" customFormat="1" ht="21.95" customHeight="1" x14ac:dyDescent="0.2">
      <c r="A279" s="131"/>
      <c r="B279" s="131"/>
      <c r="C279" s="134"/>
      <c r="D279" s="137"/>
      <c r="E279" s="9">
        <v>131</v>
      </c>
      <c r="F279" s="16" t="s">
        <v>26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92">
        <f t="shared" ref="S279:S281" si="112">SUM(G279:R279)</f>
        <v>0</v>
      </c>
      <c r="T279" s="36"/>
      <c r="U279" s="124">
        <f>SUM(S278:T281)</f>
        <v>26000000</v>
      </c>
      <c r="V279" s="110"/>
      <c r="W279" s="111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0"/>
      <c r="AK279" s="110"/>
      <c r="AL279" s="110"/>
      <c r="AM279" s="110"/>
      <c r="AN279" s="110"/>
      <c r="AO279" s="110"/>
      <c r="AP279" s="110"/>
      <c r="AQ279" s="110"/>
      <c r="AR279" s="110"/>
      <c r="AS279" s="110"/>
      <c r="AT279" s="110"/>
      <c r="AU279" s="110"/>
      <c r="AV279" s="110"/>
      <c r="AW279" s="110"/>
      <c r="AX279" s="110"/>
      <c r="AY279" s="110"/>
      <c r="AZ279" s="110"/>
      <c r="BA279" s="110"/>
      <c r="BB279" s="110"/>
      <c r="BC279" s="110"/>
      <c r="BD279" s="110"/>
      <c r="BE279" s="110"/>
      <c r="BF279" s="110"/>
      <c r="BG279" s="110"/>
      <c r="BH279" s="110"/>
      <c r="BI279" s="110"/>
      <c r="BJ279" s="110"/>
      <c r="BK279" s="110"/>
      <c r="BL279" s="110"/>
      <c r="BM279" s="110"/>
      <c r="BN279" s="110"/>
      <c r="BO279" s="110"/>
      <c r="BP279" s="110"/>
      <c r="BQ279" s="110"/>
      <c r="BR279" s="110"/>
      <c r="BS279" s="110"/>
      <c r="BT279" s="110"/>
      <c r="BU279" s="110"/>
      <c r="BV279" s="110"/>
      <c r="BW279" s="110"/>
      <c r="BX279" s="110"/>
      <c r="BY279" s="110"/>
      <c r="BZ279" s="110"/>
      <c r="CA279" s="110"/>
      <c r="CB279" s="110"/>
      <c r="CC279" s="110"/>
      <c r="CD279" s="110"/>
      <c r="CE279" s="110"/>
      <c r="CF279" s="110"/>
      <c r="CG279" s="110"/>
      <c r="CH279" s="110"/>
      <c r="CI279" s="110"/>
      <c r="CJ279" s="110"/>
      <c r="CK279" s="110"/>
      <c r="CL279" s="110"/>
      <c r="CM279" s="110"/>
      <c r="CN279" s="110"/>
      <c r="CO279" s="110"/>
      <c r="CP279" s="110"/>
      <c r="CQ279" s="110"/>
      <c r="CR279" s="110"/>
      <c r="CS279" s="110"/>
      <c r="CT279" s="110"/>
      <c r="CU279" s="110"/>
      <c r="CV279" s="110"/>
      <c r="CW279" s="110"/>
      <c r="CX279" s="110"/>
      <c r="CY279" s="110"/>
      <c r="CZ279" s="110"/>
      <c r="DA279" s="110"/>
      <c r="DB279" s="110"/>
      <c r="DC279" s="110"/>
      <c r="DD279" s="110"/>
      <c r="DE279" s="110"/>
      <c r="DF279" s="110"/>
      <c r="DG279" s="110"/>
      <c r="DH279" s="110"/>
      <c r="DI279" s="110"/>
      <c r="DJ279" s="110"/>
      <c r="DK279" s="110"/>
      <c r="DL279" s="110"/>
      <c r="DM279" s="110"/>
      <c r="DN279" s="110"/>
      <c r="DO279" s="110"/>
      <c r="DP279" s="110"/>
      <c r="DQ279" s="110"/>
      <c r="DR279" s="110"/>
      <c r="DS279" s="110"/>
      <c r="DT279" s="110"/>
      <c r="DU279" s="110"/>
      <c r="DV279" s="110"/>
      <c r="DW279" s="110"/>
      <c r="DX279" s="110"/>
      <c r="DY279" s="110"/>
      <c r="DZ279" s="110"/>
      <c r="EA279" s="110"/>
      <c r="EB279" s="110"/>
      <c r="EC279" s="110"/>
    </row>
    <row r="280" spans="1:133" s="5" customFormat="1" ht="21.95" customHeight="1" x14ac:dyDescent="0.2">
      <c r="A280" s="131"/>
      <c r="B280" s="131"/>
      <c r="C280" s="134"/>
      <c r="D280" s="137"/>
      <c r="E280" s="9">
        <v>133</v>
      </c>
      <c r="F280" s="16" t="s">
        <v>22</v>
      </c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92">
        <f t="shared" si="112"/>
        <v>0</v>
      </c>
      <c r="T280" s="36">
        <f t="shared" ref="T280:T281" si="113">S280/12</f>
        <v>0</v>
      </c>
      <c r="U280" s="124"/>
      <c r="V280" s="110"/>
      <c r="W280" s="111"/>
      <c r="X280" s="110"/>
      <c r="Y280" s="110"/>
      <c r="Z280" s="110"/>
      <c r="AA280" s="110"/>
      <c r="AB280" s="110"/>
      <c r="AC280" s="110"/>
      <c r="AD280" s="110"/>
      <c r="AE280" s="110"/>
      <c r="AF280" s="110"/>
      <c r="AG280" s="110"/>
      <c r="AH280" s="110"/>
      <c r="AI280" s="110"/>
      <c r="AJ280" s="110"/>
      <c r="AK280" s="110"/>
      <c r="AL280" s="110"/>
      <c r="AM280" s="110"/>
      <c r="AN280" s="110"/>
      <c r="AO280" s="110"/>
      <c r="AP280" s="110"/>
      <c r="AQ280" s="110"/>
      <c r="AR280" s="110"/>
      <c r="AS280" s="110"/>
      <c r="AT280" s="110"/>
      <c r="AU280" s="110"/>
      <c r="AV280" s="110"/>
      <c r="AW280" s="110"/>
      <c r="AX280" s="110"/>
      <c r="AY280" s="110"/>
      <c r="AZ280" s="110"/>
      <c r="BA280" s="110"/>
      <c r="BB280" s="110"/>
      <c r="BC280" s="110"/>
      <c r="BD280" s="110"/>
      <c r="BE280" s="110"/>
      <c r="BF280" s="110"/>
      <c r="BG280" s="110"/>
      <c r="BH280" s="110"/>
      <c r="BI280" s="110"/>
      <c r="BJ280" s="110"/>
      <c r="BK280" s="110"/>
      <c r="BL280" s="110"/>
      <c r="BM280" s="110"/>
      <c r="BN280" s="110"/>
      <c r="BO280" s="110"/>
      <c r="BP280" s="110"/>
      <c r="BQ280" s="110"/>
      <c r="BR280" s="110"/>
      <c r="BS280" s="110"/>
      <c r="BT280" s="110"/>
      <c r="BU280" s="110"/>
      <c r="BV280" s="110"/>
      <c r="BW280" s="110"/>
      <c r="BX280" s="110"/>
      <c r="BY280" s="110"/>
      <c r="BZ280" s="110"/>
      <c r="CA280" s="110"/>
      <c r="CB280" s="110"/>
      <c r="CC280" s="110"/>
      <c r="CD280" s="110"/>
      <c r="CE280" s="110"/>
      <c r="CF280" s="110"/>
      <c r="CG280" s="110"/>
      <c r="CH280" s="110"/>
      <c r="CI280" s="110"/>
      <c r="CJ280" s="110"/>
      <c r="CK280" s="110"/>
      <c r="CL280" s="110"/>
      <c r="CM280" s="110"/>
      <c r="CN280" s="110"/>
      <c r="CO280" s="110"/>
      <c r="CP280" s="110"/>
      <c r="CQ280" s="110"/>
      <c r="CR280" s="110"/>
      <c r="CS280" s="110"/>
      <c r="CT280" s="110"/>
      <c r="CU280" s="110"/>
      <c r="CV280" s="110"/>
      <c r="CW280" s="110"/>
      <c r="CX280" s="110"/>
      <c r="CY280" s="110"/>
      <c r="CZ280" s="110"/>
      <c r="DA280" s="110"/>
      <c r="DB280" s="110"/>
      <c r="DC280" s="110"/>
      <c r="DD280" s="110"/>
      <c r="DE280" s="110"/>
      <c r="DF280" s="110"/>
      <c r="DG280" s="110"/>
      <c r="DH280" s="110"/>
      <c r="DI280" s="110"/>
      <c r="DJ280" s="110"/>
      <c r="DK280" s="110"/>
      <c r="DL280" s="110"/>
      <c r="DM280" s="110"/>
      <c r="DN280" s="110"/>
      <c r="DO280" s="110"/>
      <c r="DP280" s="110"/>
      <c r="DQ280" s="110"/>
      <c r="DR280" s="110"/>
      <c r="DS280" s="110"/>
      <c r="DT280" s="110"/>
      <c r="DU280" s="110"/>
      <c r="DV280" s="110"/>
      <c r="DW280" s="110"/>
      <c r="DX280" s="110"/>
      <c r="DY280" s="110"/>
      <c r="DZ280" s="110"/>
      <c r="EA280" s="110"/>
      <c r="EB280" s="110"/>
      <c r="EC280" s="110"/>
    </row>
    <row r="281" spans="1:133" s="101" customFormat="1" ht="21.95" customHeight="1" thickBot="1" x14ac:dyDescent="0.25">
      <c r="A281" s="132"/>
      <c r="B281" s="132"/>
      <c r="C281" s="135"/>
      <c r="D281" s="138"/>
      <c r="E281" s="8">
        <v>123</v>
      </c>
      <c r="F281" s="33" t="s">
        <v>24</v>
      </c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96">
        <f t="shared" si="112"/>
        <v>0</v>
      </c>
      <c r="T281" s="41">
        <f t="shared" si="113"/>
        <v>0</v>
      </c>
      <c r="U281" s="125"/>
      <c r="V281" s="110"/>
      <c r="W281" s="111"/>
      <c r="X281" s="110"/>
      <c r="Y281" s="110"/>
      <c r="Z281" s="110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110"/>
      <c r="AK281" s="110"/>
      <c r="AL281" s="110"/>
      <c r="AM281" s="110"/>
      <c r="AN281" s="110"/>
      <c r="AO281" s="110"/>
      <c r="AP281" s="110"/>
      <c r="AQ281" s="110"/>
      <c r="AR281" s="110"/>
      <c r="AS281" s="110"/>
      <c r="AT281" s="110"/>
      <c r="AU281" s="110"/>
      <c r="AV281" s="110"/>
      <c r="AW281" s="110"/>
      <c r="AX281" s="110"/>
      <c r="AY281" s="110"/>
      <c r="AZ281" s="110"/>
      <c r="BA281" s="110"/>
      <c r="BB281" s="110"/>
      <c r="BC281" s="110"/>
      <c r="BD281" s="110"/>
      <c r="BE281" s="110"/>
      <c r="BF281" s="110"/>
      <c r="BG281" s="110"/>
      <c r="BH281" s="110"/>
      <c r="BI281" s="110"/>
      <c r="BJ281" s="110"/>
      <c r="BK281" s="110"/>
      <c r="BL281" s="110"/>
      <c r="BM281" s="110"/>
      <c r="BN281" s="110"/>
      <c r="BO281" s="110"/>
      <c r="BP281" s="110"/>
      <c r="BQ281" s="110"/>
      <c r="BR281" s="110"/>
      <c r="BS281" s="110"/>
      <c r="BT281" s="110"/>
      <c r="BU281" s="110"/>
      <c r="BV281" s="110"/>
      <c r="BW281" s="110"/>
      <c r="BX281" s="110"/>
      <c r="BY281" s="110"/>
      <c r="BZ281" s="110"/>
      <c r="CA281" s="110"/>
      <c r="CB281" s="110"/>
      <c r="CC281" s="110"/>
      <c r="CD281" s="110"/>
      <c r="CE281" s="110"/>
      <c r="CF281" s="110"/>
      <c r="CG281" s="110"/>
      <c r="CH281" s="110"/>
      <c r="CI281" s="110"/>
      <c r="CJ281" s="110"/>
      <c r="CK281" s="110"/>
      <c r="CL281" s="110"/>
      <c r="CM281" s="110"/>
      <c r="CN281" s="110"/>
      <c r="CO281" s="110"/>
      <c r="CP281" s="110"/>
      <c r="CQ281" s="110"/>
      <c r="CR281" s="110"/>
      <c r="CS281" s="110"/>
      <c r="CT281" s="110"/>
      <c r="CU281" s="110"/>
      <c r="CV281" s="110"/>
      <c r="CW281" s="110"/>
      <c r="CX281" s="110"/>
      <c r="CY281" s="110"/>
      <c r="CZ281" s="110"/>
      <c r="DA281" s="110"/>
      <c r="DB281" s="110"/>
      <c r="DC281" s="110"/>
      <c r="DD281" s="110"/>
      <c r="DE281" s="110"/>
      <c r="DF281" s="110"/>
      <c r="DG281" s="110"/>
      <c r="DH281" s="110"/>
      <c r="DI281" s="110"/>
      <c r="DJ281" s="110"/>
      <c r="DK281" s="110"/>
      <c r="DL281" s="110"/>
      <c r="DM281" s="110"/>
      <c r="DN281" s="110"/>
      <c r="DO281" s="110"/>
      <c r="DP281" s="110"/>
      <c r="DQ281" s="110"/>
      <c r="DR281" s="110"/>
      <c r="DS281" s="110"/>
      <c r="DT281" s="110"/>
      <c r="DU281" s="110"/>
      <c r="DV281" s="110"/>
      <c r="DW281" s="110"/>
      <c r="DX281" s="110"/>
      <c r="DY281" s="110"/>
      <c r="DZ281" s="110"/>
      <c r="EA281" s="110"/>
      <c r="EB281" s="110"/>
      <c r="EC281" s="110"/>
    </row>
    <row r="282" spans="1:133" s="5" customFormat="1" ht="21.75" customHeight="1" x14ac:dyDescent="0.2">
      <c r="A282" s="130">
        <v>70</v>
      </c>
      <c r="B282" s="131">
        <f>$B$35</f>
        <v>1000</v>
      </c>
      <c r="C282" s="133">
        <v>3692727</v>
      </c>
      <c r="D282" s="136" t="s">
        <v>109</v>
      </c>
      <c r="E282" s="9">
        <v>144</v>
      </c>
      <c r="F282" s="16" t="s">
        <v>30</v>
      </c>
      <c r="G282" s="48">
        <v>0</v>
      </c>
      <c r="H282" s="48">
        <v>2000000</v>
      </c>
      <c r="I282" s="48">
        <v>2000000</v>
      </c>
      <c r="J282" s="48">
        <v>2000000</v>
      </c>
      <c r="K282" s="48">
        <v>2000000</v>
      </c>
      <c r="L282" s="48">
        <v>2000000</v>
      </c>
      <c r="M282" s="48">
        <v>2000000</v>
      </c>
      <c r="N282" s="48">
        <v>1316672</v>
      </c>
      <c r="O282" s="48">
        <v>1316672</v>
      </c>
      <c r="P282" s="48">
        <v>2000000</v>
      </c>
      <c r="Q282" s="48">
        <v>2000000</v>
      </c>
      <c r="R282" s="48">
        <v>2000000</v>
      </c>
      <c r="S282" s="92">
        <f>SUM(G282:R282)</f>
        <v>20633344</v>
      </c>
      <c r="T282" s="43">
        <f t="shared" ref="T282" si="114">S282/12</f>
        <v>1719445.3333333333</v>
      </c>
      <c r="U282" s="124"/>
      <c r="V282" s="110"/>
      <c r="W282" s="111"/>
      <c r="X282" s="110"/>
      <c r="Y282" s="110"/>
      <c r="Z282" s="110"/>
      <c r="AA282" s="110"/>
      <c r="AB282" s="110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C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  <c r="BM282" s="110"/>
      <c r="BN282" s="110"/>
      <c r="BO282" s="110"/>
      <c r="BP282" s="110"/>
      <c r="BQ282" s="110"/>
      <c r="BR282" s="110"/>
      <c r="BS282" s="110"/>
      <c r="BT282" s="110"/>
      <c r="BU282" s="110"/>
      <c r="BV282" s="110"/>
      <c r="BW282" s="110"/>
      <c r="BX282" s="110"/>
      <c r="BY282" s="110"/>
      <c r="BZ282" s="110"/>
      <c r="CA282" s="110"/>
      <c r="CB282" s="110"/>
      <c r="CC282" s="110"/>
      <c r="CD282" s="110"/>
      <c r="CE282" s="110"/>
      <c r="CF282" s="110"/>
      <c r="CG282" s="110"/>
      <c r="CH282" s="110"/>
      <c r="CI282" s="110"/>
      <c r="CJ282" s="110"/>
      <c r="CK282" s="110"/>
      <c r="CL282" s="110"/>
      <c r="CM282" s="110"/>
      <c r="CN282" s="110"/>
      <c r="CO282" s="110"/>
      <c r="CP282" s="110"/>
      <c r="CQ282" s="110"/>
      <c r="CR282" s="110"/>
      <c r="CS282" s="110"/>
      <c r="CT282" s="110"/>
      <c r="CU282" s="110"/>
      <c r="CV282" s="110"/>
      <c r="CW282" s="110"/>
      <c r="CX282" s="110"/>
      <c r="CY282" s="110"/>
      <c r="CZ282" s="110"/>
      <c r="DA282" s="110"/>
      <c r="DB282" s="110"/>
      <c r="DC282" s="110"/>
      <c r="DD282" s="110"/>
      <c r="DE282" s="110"/>
      <c r="DF282" s="110"/>
      <c r="DG282" s="110"/>
      <c r="DH282" s="110"/>
      <c r="DI282" s="110"/>
      <c r="DJ282" s="110"/>
      <c r="DK282" s="110"/>
      <c r="DL282" s="110"/>
      <c r="DM282" s="110"/>
      <c r="DN282" s="110"/>
      <c r="DO282" s="110"/>
      <c r="DP282" s="110"/>
      <c r="DQ282" s="110"/>
      <c r="DR282" s="110"/>
      <c r="DS282" s="110"/>
      <c r="DT282" s="110"/>
      <c r="DU282" s="110"/>
      <c r="DV282" s="110"/>
      <c r="DW282" s="110"/>
      <c r="DX282" s="110"/>
      <c r="DY282" s="110"/>
      <c r="DZ282" s="110"/>
      <c r="EA282" s="110"/>
      <c r="EB282" s="110"/>
      <c r="EC282" s="110"/>
    </row>
    <row r="283" spans="1:133" s="5" customFormat="1" ht="21.95" customHeight="1" x14ac:dyDescent="0.2">
      <c r="A283" s="131"/>
      <c r="B283" s="131"/>
      <c r="C283" s="134"/>
      <c r="D283" s="137"/>
      <c r="E283" s="9">
        <v>131</v>
      </c>
      <c r="F283" s="16" t="s">
        <v>26</v>
      </c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92">
        <f t="shared" ref="S283:S285" si="115">SUM(G283:R283)</f>
        <v>0</v>
      </c>
      <c r="T283" s="36"/>
      <c r="U283" s="124">
        <f>SUM(S282:T285)</f>
        <v>22352789.333333332</v>
      </c>
      <c r="V283" s="110"/>
      <c r="W283" s="111"/>
      <c r="X283" s="110"/>
      <c r="Y283" s="110"/>
      <c r="Z283" s="110"/>
      <c r="AA283" s="110"/>
      <c r="AB283" s="110"/>
      <c r="AC283" s="110"/>
      <c r="AD283" s="110"/>
      <c r="AE283" s="110"/>
      <c r="AF283" s="110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S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C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  <c r="BM283" s="110"/>
      <c r="BN283" s="110"/>
      <c r="BO283" s="110"/>
      <c r="BP283" s="110"/>
      <c r="BQ283" s="110"/>
      <c r="BR283" s="110"/>
      <c r="BS283" s="110"/>
      <c r="BT283" s="110"/>
      <c r="BU283" s="110"/>
      <c r="BV283" s="110"/>
      <c r="BW283" s="110"/>
      <c r="BX283" s="110"/>
      <c r="BY283" s="110"/>
      <c r="BZ283" s="110"/>
      <c r="CA283" s="110"/>
      <c r="CB283" s="110"/>
      <c r="CC283" s="110"/>
      <c r="CD283" s="110"/>
      <c r="CE283" s="110"/>
      <c r="CF283" s="110"/>
      <c r="CG283" s="110"/>
      <c r="CH283" s="110"/>
      <c r="CI283" s="110"/>
      <c r="CJ283" s="110"/>
      <c r="CK283" s="110"/>
      <c r="CL283" s="110"/>
      <c r="CM283" s="110"/>
      <c r="CN283" s="110"/>
      <c r="CO283" s="110"/>
      <c r="CP283" s="110"/>
      <c r="CQ283" s="110"/>
      <c r="CR283" s="110"/>
      <c r="CS283" s="110"/>
      <c r="CT283" s="110"/>
      <c r="CU283" s="110"/>
      <c r="CV283" s="110"/>
      <c r="CW283" s="110"/>
      <c r="CX283" s="110"/>
      <c r="CY283" s="110"/>
      <c r="CZ283" s="110"/>
      <c r="DA283" s="110"/>
      <c r="DB283" s="110"/>
      <c r="DC283" s="110"/>
      <c r="DD283" s="110"/>
      <c r="DE283" s="110"/>
      <c r="DF283" s="110"/>
      <c r="DG283" s="110"/>
      <c r="DH283" s="110"/>
      <c r="DI283" s="110"/>
      <c r="DJ283" s="110"/>
      <c r="DK283" s="110"/>
      <c r="DL283" s="110"/>
      <c r="DM283" s="110"/>
      <c r="DN283" s="110"/>
      <c r="DO283" s="110"/>
      <c r="DP283" s="110"/>
      <c r="DQ283" s="110"/>
      <c r="DR283" s="110"/>
      <c r="DS283" s="110"/>
      <c r="DT283" s="110"/>
      <c r="DU283" s="110"/>
      <c r="DV283" s="110"/>
      <c r="DW283" s="110"/>
      <c r="DX283" s="110"/>
      <c r="DY283" s="110"/>
      <c r="DZ283" s="110"/>
      <c r="EA283" s="110"/>
      <c r="EB283" s="110"/>
      <c r="EC283" s="110"/>
    </row>
    <row r="284" spans="1:133" s="5" customFormat="1" ht="21.95" customHeight="1" x14ac:dyDescent="0.2">
      <c r="A284" s="131"/>
      <c r="B284" s="131"/>
      <c r="C284" s="134"/>
      <c r="D284" s="137"/>
      <c r="E284" s="9">
        <v>133</v>
      </c>
      <c r="F284" s="16" t="s">
        <v>22</v>
      </c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92">
        <f t="shared" si="115"/>
        <v>0</v>
      </c>
      <c r="T284" s="36">
        <f t="shared" ref="T284:T286" si="116">S284/12</f>
        <v>0</v>
      </c>
      <c r="U284" s="124"/>
      <c r="V284" s="110"/>
      <c r="W284" s="111"/>
      <c r="X284" s="110"/>
      <c r="Y284" s="110"/>
      <c r="Z284" s="110"/>
      <c r="AA284" s="110"/>
      <c r="AB284" s="110"/>
      <c r="AC284" s="110"/>
      <c r="AD284" s="110"/>
      <c r="AE284" s="110"/>
      <c r="AF284" s="110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S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C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  <c r="BM284" s="110"/>
      <c r="BN284" s="110"/>
      <c r="BO284" s="110"/>
      <c r="BP284" s="110"/>
      <c r="BQ284" s="110"/>
      <c r="BR284" s="110"/>
      <c r="BS284" s="110"/>
      <c r="BT284" s="110"/>
      <c r="BU284" s="110"/>
      <c r="BV284" s="110"/>
      <c r="BW284" s="110"/>
      <c r="BX284" s="110"/>
      <c r="BY284" s="110"/>
      <c r="BZ284" s="110"/>
      <c r="CA284" s="110"/>
      <c r="CB284" s="110"/>
      <c r="CC284" s="110"/>
      <c r="CD284" s="110"/>
      <c r="CE284" s="110"/>
      <c r="CF284" s="110"/>
      <c r="CG284" s="110"/>
      <c r="CH284" s="110"/>
      <c r="CI284" s="110"/>
      <c r="CJ284" s="110"/>
      <c r="CK284" s="110"/>
      <c r="CL284" s="110"/>
      <c r="CM284" s="110"/>
      <c r="CN284" s="110"/>
      <c r="CO284" s="110"/>
      <c r="CP284" s="110"/>
      <c r="CQ284" s="110"/>
      <c r="CR284" s="110"/>
      <c r="CS284" s="110"/>
      <c r="CT284" s="110"/>
      <c r="CU284" s="110"/>
      <c r="CV284" s="110"/>
      <c r="CW284" s="110"/>
      <c r="CX284" s="110"/>
      <c r="CY284" s="110"/>
      <c r="CZ284" s="110"/>
      <c r="DA284" s="110"/>
      <c r="DB284" s="110"/>
      <c r="DC284" s="110"/>
      <c r="DD284" s="110"/>
      <c r="DE284" s="110"/>
      <c r="DF284" s="110"/>
      <c r="DG284" s="110"/>
      <c r="DH284" s="110"/>
      <c r="DI284" s="110"/>
      <c r="DJ284" s="110"/>
      <c r="DK284" s="110"/>
      <c r="DL284" s="110"/>
      <c r="DM284" s="110"/>
      <c r="DN284" s="110"/>
      <c r="DO284" s="110"/>
      <c r="DP284" s="110"/>
      <c r="DQ284" s="110"/>
      <c r="DR284" s="110"/>
      <c r="DS284" s="110"/>
      <c r="DT284" s="110"/>
      <c r="DU284" s="110"/>
      <c r="DV284" s="110"/>
      <c r="DW284" s="110"/>
      <c r="DX284" s="110"/>
      <c r="DY284" s="110"/>
      <c r="DZ284" s="110"/>
      <c r="EA284" s="110"/>
      <c r="EB284" s="110"/>
      <c r="EC284" s="110"/>
    </row>
    <row r="285" spans="1:133" s="101" customFormat="1" ht="21.95" customHeight="1" thickBot="1" x14ac:dyDescent="0.25">
      <c r="A285" s="132"/>
      <c r="B285" s="132"/>
      <c r="C285" s="135"/>
      <c r="D285" s="138"/>
      <c r="E285" s="8">
        <v>123</v>
      </c>
      <c r="F285" s="33" t="s">
        <v>24</v>
      </c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96">
        <f t="shared" si="115"/>
        <v>0</v>
      </c>
      <c r="T285" s="41">
        <f t="shared" si="116"/>
        <v>0</v>
      </c>
      <c r="U285" s="125"/>
      <c r="V285" s="110"/>
      <c r="W285" s="111"/>
      <c r="X285" s="110"/>
      <c r="Y285" s="110"/>
      <c r="Z285" s="110"/>
      <c r="AA285" s="110"/>
      <c r="AB285" s="110"/>
      <c r="AC285" s="110"/>
      <c r="AD285" s="110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0"/>
      <c r="BN285" s="110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0"/>
      <c r="BZ285" s="110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10"/>
      <c r="CM285" s="110"/>
      <c r="CN285" s="110"/>
      <c r="CO285" s="110"/>
      <c r="CP285" s="110"/>
      <c r="CQ285" s="110"/>
      <c r="CR285" s="110"/>
      <c r="CS285" s="110"/>
      <c r="CT285" s="110"/>
      <c r="CU285" s="110"/>
      <c r="CV285" s="110"/>
      <c r="CW285" s="110"/>
      <c r="CX285" s="110"/>
      <c r="CY285" s="110"/>
      <c r="CZ285" s="110"/>
      <c r="DA285" s="110"/>
      <c r="DB285" s="110"/>
      <c r="DC285" s="110"/>
      <c r="DD285" s="110"/>
      <c r="DE285" s="110"/>
      <c r="DF285" s="110"/>
      <c r="DG285" s="110"/>
      <c r="DH285" s="110"/>
      <c r="DI285" s="110"/>
      <c r="DJ285" s="110"/>
      <c r="DK285" s="110"/>
      <c r="DL285" s="110"/>
      <c r="DM285" s="110"/>
      <c r="DN285" s="110"/>
      <c r="DO285" s="110"/>
      <c r="DP285" s="110"/>
      <c r="DQ285" s="110"/>
      <c r="DR285" s="110"/>
      <c r="DS285" s="110"/>
      <c r="DT285" s="110"/>
      <c r="DU285" s="110"/>
      <c r="DV285" s="110"/>
      <c r="DW285" s="110"/>
      <c r="DX285" s="110"/>
      <c r="DY285" s="110"/>
      <c r="DZ285" s="110"/>
      <c r="EA285" s="110"/>
      <c r="EB285" s="110"/>
      <c r="EC285" s="110"/>
    </row>
    <row r="286" spans="1:133" s="5" customFormat="1" ht="21.75" customHeight="1" x14ac:dyDescent="0.2">
      <c r="A286" s="130">
        <v>71</v>
      </c>
      <c r="B286" s="131">
        <f>$B$35</f>
        <v>1000</v>
      </c>
      <c r="C286" s="133">
        <v>5847685</v>
      </c>
      <c r="D286" s="136" t="s">
        <v>110</v>
      </c>
      <c r="E286" s="9">
        <v>144</v>
      </c>
      <c r="F286" s="16" t="s">
        <v>30</v>
      </c>
      <c r="G286" s="48">
        <v>0</v>
      </c>
      <c r="H286" s="48">
        <v>2000000</v>
      </c>
      <c r="I286" s="48">
        <v>2000000</v>
      </c>
      <c r="J286" s="48">
        <v>2000000</v>
      </c>
      <c r="K286" s="48">
        <v>2000000</v>
      </c>
      <c r="L286" s="48">
        <v>2000000</v>
      </c>
      <c r="M286" s="48">
        <v>2000000</v>
      </c>
      <c r="N286" s="48">
        <v>2000000</v>
      </c>
      <c r="O286" s="48">
        <v>2000000</v>
      </c>
      <c r="P286" s="48">
        <v>2000000</v>
      </c>
      <c r="Q286" s="48">
        <v>2000000</v>
      </c>
      <c r="R286" s="48">
        <v>2000000</v>
      </c>
      <c r="S286" s="92">
        <f>SUM(G286:R286)</f>
        <v>22000000</v>
      </c>
      <c r="T286" s="43">
        <f t="shared" si="116"/>
        <v>1833333.3333333333</v>
      </c>
      <c r="U286" s="124"/>
      <c r="V286" s="110"/>
      <c r="W286" s="111"/>
      <c r="X286" s="110"/>
      <c r="Y286" s="110"/>
      <c r="Z286" s="110"/>
      <c r="AA286" s="110"/>
      <c r="AB286" s="110"/>
      <c r="AC286" s="110"/>
      <c r="AD286" s="110"/>
      <c r="AE286" s="110"/>
      <c r="AF286" s="110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S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C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  <c r="BM286" s="110"/>
      <c r="BN286" s="110"/>
      <c r="BO286" s="110"/>
      <c r="BP286" s="110"/>
      <c r="BQ286" s="110"/>
      <c r="BR286" s="110"/>
      <c r="BS286" s="110"/>
      <c r="BT286" s="110"/>
      <c r="BU286" s="110"/>
      <c r="BV286" s="110"/>
      <c r="BW286" s="110"/>
      <c r="BX286" s="110"/>
      <c r="BY286" s="110"/>
      <c r="BZ286" s="110"/>
      <c r="CA286" s="110"/>
      <c r="CB286" s="110"/>
      <c r="CC286" s="110"/>
      <c r="CD286" s="110"/>
      <c r="CE286" s="110"/>
      <c r="CF286" s="110"/>
      <c r="CG286" s="110"/>
      <c r="CH286" s="110"/>
      <c r="CI286" s="110"/>
      <c r="CJ286" s="110"/>
      <c r="CK286" s="110"/>
      <c r="CL286" s="110"/>
      <c r="CM286" s="110"/>
      <c r="CN286" s="110"/>
      <c r="CO286" s="110"/>
      <c r="CP286" s="110"/>
      <c r="CQ286" s="110"/>
      <c r="CR286" s="110"/>
      <c r="CS286" s="110"/>
      <c r="CT286" s="110"/>
      <c r="CU286" s="110"/>
      <c r="CV286" s="110"/>
      <c r="CW286" s="110"/>
      <c r="CX286" s="110"/>
      <c r="CY286" s="110"/>
      <c r="CZ286" s="110"/>
      <c r="DA286" s="110"/>
      <c r="DB286" s="110"/>
      <c r="DC286" s="110"/>
      <c r="DD286" s="110"/>
      <c r="DE286" s="110"/>
      <c r="DF286" s="110"/>
      <c r="DG286" s="110"/>
      <c r="DH286" s="110"/>
      <c r="DI286" s="110"/>
      <c r="DJ286" s="110"/>
      <c r="DK286" s="110"/>
      <c r="DL286" s="110"/>
      <c r="DM286" s="110"/>
      <c r="DN286" s="110"/>
      <c r="DO286" s="110"/>
      <c r="DP286" s="110"/>
      <c r="DQ286" s="110"/>
      <c r="DR286" s="110"/>
      <c r="DS286" s="110"/>
      <c r="DT286" s="110"/>
      <c r="DU286" s="110"/>
      <c r="DV286" s="110"/>
      <c r="DW286" s="110"/>
      <c r="DX286" s="110"/>
      <c r="DY286" s="110"/>
      <c r="DZ286" s="110"/>
      <c r="EA286" s="110"/>
      <c r="EB286" s="110"/>
      <c r="EC286" s="110"/>
    </row>
    <row r="287" spans="1:133" s="5" customFormat="1" ht="21.95" customHeight="1" x14ac:dyDescent="0.2">
      <c r="A287" s="131"/>
      <c r="B287" s="131"/>
      <c r="C287" s="134"/>
      <c r="D287" s="137"/>
      <c r="E287" s="9">
        <v>131</v>
      </c>
      <c r="F287" s="16" t="s">
        <v>26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92">
        <f t="shared" ref="S287:S289" si="117">SUM(G287:R287)</f>
        <v>0</v>
      </c>
      <c r="T287" s="36"/>
      <c r="U287" s="124">
        <f>SUM(S286:T289)</f>
        <v>23833333.333333332</v>
      </c>
      <c r="V287" s="110"/>
      <c r="W287" s="111"/>
      <c r="X287" s="110"/>
      <c r="Y287" s="110"/>
      <c r="Z287" s="110"/>
      <c r="AA287" s="110"/>
      <c r="AB287" s="110"/>
      <c r="AC287" s="110"/>
      <c r="AD287" s="110"/>
      <c r="AE287" s="110"/>
      <c r="AF287" s="110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S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C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  <c r="BM287" s="110"/>
      <c r="BN287" s="110"/>
      <c r="BO287" s="110"/>
      <c r="BP287" s="110"/>
      <c r="BQ287" s="110"/>
      <c r="BR287" s="110"/>
      <c r="BS287" s="110"/>
      <c r="BT287" s="110"/>
      <c r="BU287" s="110"/>
      <c r="BV287" s="110"/>
      <c r="BW287" s="110"/>
      <c r="BX287" s="110"/>
      <c r="BY287" s="110"/>
      <c r="BZ287" s="110"/>
      <c r="CA287" s="110"/>
      <c r="CB287" s="110"/>
      <c r="CC287" s="110"/>
      <c r="CD287" s="110"/>
      <c r="CE287" s="110"/>
      <c r="CF287" s="110"/>
      <c r="CG287" s="110"/>
      <c r="CH287" s="110"/>
      <c r="CI287" s="110"/>
      <c r="CJ287" s="110"/>
      <c r="CK287" s="110"/>
      <c r="CL287" s="110"/>
      <c r="CM287" s="110"/>
      <c r="CN287" s="110"/>
      <c r="CO287" s="110"/>
      <c r="CP287" s="110"/>
      <c r="CQ287" s="110"/>
      <c r="CR287" s="110"/>
      <c r="CS287" s="110"/>
      <c r="CT287" s="110"/>
      <c r="CU287" s="110"/>
      <c r="CV287" s="110"/>
      <c r="CW287" s="110"/>
      <c r="CX287" s="110"/>
      <c r="CY287" s="110"/>
      <c r="CZ287" s="110"/>
      <c r="DA287" s="110"/>
      <c r="DB287" s="110"/>
      <c r="DC287" s="110"/>
      <c r="DD287" s="110"/>
      <c r="DE287" s="110"/>
      <c r="DF287" s="110"/>
      <c r="DG287" s="110"/>
      <c r="DH287" s="110"/>
      <c r="DI287" s="110"/>
      <c r="DJ287" s="110"/>
      <c r="DK287" s="110"/>
      <c r="DL287" s="110"/>
      <c r="DM287" s="110"/>
      <c r="DN287" s="110"/>
      <c r="DO287" s="110"/>
      <c r="DP287" s="110"/>
      <c r="DQ287" s="110"/>
      <c r="DR287" s="110"/>
      <c r="DS287" s="110"/>
      <c r="DT287" s="110"/>
      <c r="DU287" s="110"/>
      <c r="DV287" s="110"/>
      <c r="DW287" s="110"/>
      <c r="DX287" s="110"/>
      <c r="DY287" s="110"/>
      <c r="DZ287" s="110"/>
      <c r="EA287" s="110"/>
      <c r="EB287" s="110"/>
      <c r="EC287" s="110"/>
    </row>
    <row r="288" spans="1:133" s="5" customFormat="1" ht="21.95" customHeight="1" x14ac:dyDescent="0.2">
      <c r="A288" s="131"/>
      <c r="B288" s="131"/>
      <c r="C288" s="134"/>
      <c r="D288" s="137"/>
      <c r="E288" s="9">
        <v>133</v>
      </c>
      <c r="F288" s="16" t="s">
        <v>22</v>
      </c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92">
        <f t="shared" si="117"/>
        <v>0</v>
      </c>
      <c r="T288" s="36">
        <f t="shared" ref="T288:T289" si="118">S288/12</f>
        <v>0</v>
      </c>
      <c r="U288" s="124"/>
      <c r="V288" s="110"/>
      <c r="W288" s="111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S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C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  <c r="BM288" s="110"/>
      <c r="BN288" s="110"/>
      <c r="BO288" s="110"/>
      <c r="BP288" s="110"/>
      <c r="BQ288" s="110"/>
      <c r="BR288" s="110"/>
      <c r="BS288" s="110"/>
      <c r="BT288" s="110"/>
      <c r="BU288" s="110"/>
      <c r="BV288" s="110"/>
      <c r="BW288" s="110"/>
      <c r="BX288" s="110"/>
      <c r="BY288" s="110"/>
      <c r="BZ288" s="110"/>
      <c r="CA288" s="110"/>
      <c r="CB288" s="110"/>
      <c r="CC288" s="110"/>
      <c r="CD288" s="110"/>
      <c r="CE288" s="110"/>
      <c r="CF288" s="110"/>
      <c r="CG288" s="110"/>
      <c r="CH288" s="110"/>
      <c r="CI288" s="110"/>
      <c r="CJ288" s="110"/>
      <c r="CK288" s="110"/>
      <c r="CL288" s="110"/>
      <c r="CM288" s="110"/>
      <c r="CN288" s="110"/>
      <c r="CO288" s="110"/>
      <c r="CP288" s="110"/>
      <c r="CQ288" s="110"/>
      <c r="CR288" s="110"/>
      <c r="CS288" s="110"/>
      <c r="CT288" s="110"/>
      <c r="CU288" s="110"/>
      <c r="CV288" s="110"/>
      <c r="CW288" s="110"/>
      <c r="CX288" s="110"/>
      <c r="CY288" s="110"/>
      <c r="CZ288" s="110"/>
      <c r="DA288" s="110"/>
      <c r="DB288" s="110"/>
      <c r="DC288" s="110"/>
      <c r="DD288" s="110"/>
      <c r="DE288" s="110"/>
      <c r="DF288" s="110"/>
      <c r="DG288" s="110"/>
      <c r="DH288" s="110"/>
      <c r="DI288" s="110"/>
      <c r="DJ288" s="110"/>
      <c r="DK288" s="110"/>
      <c r="DL288" s="110"/>
      <c r="DM288" s="110"/>
      <c r="DN288" s="110"/>
      <c r="DO288" s="110"/>
      <c r="DP288" s="110"/>
      <c r="DQ288" s="110"/>
      <c r="DR288" s="110"/>
      <c r="DS288" s="110"/>
      <c r="DT288" s="110"/>
      <c r="DU288" s="110"/>
      <c r="DV288" s="110"/>
      <c r="DW288" s="110"/>
      <c r="DX288" s="110"/>
      <c r="DY288" s="110"/>
      <c r="DZ288" s="110"/>
      <c r="EA288" s="110"/>
      <c r="EB288" s="110"/>
      <c r="EC288" s="110"/>
    </row>
    <row r="289" spans="1:133" s="101" customFormat="1" ht="21.95" customHeight="1" thickBot="1" x14ac:dyDescent="0.25">
      <c r="A289" s="132"/>
      <c r="B289" s="132"/>
      <c r="C289" s="135"/>
      <c r="D289" s="138"/>
      <c r="E289" s="8">
        <v>123</v>
      </c>
      <c r="F289" s="33" t="s">
        <v>24</v>
      </c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96">
        <f t="shared" si="117"/>
        <v>0</v>
      </c>
      <c r="T289" s="41">
        <f t="shared" si="118"/>
        <v>0</v>
      </c>
      <c r="U289" s="125"/>
      <c r="V289" s="110"/>
      <c r="W289" s="111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S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C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  <c r="BM289" s="110"/>
      <c r="BN289" s="110"/>
      <c r="BO289" s="110"/>
      <c r="BP289" s="110"/>
      <c r="BQ289" s="110"/>
      <c r="BR289" s="110"/>
      <c r="BS289" s="110"/>
      <c r="BT289" s="110"/>
      <c r="BU289" s="110"/>
      <c r="BV289" s="110"/>
      <c r="BW289" s="110"/>
      <c r="BX289" s="110"/>
      <c r="BY289" s="110"/>
      <c r="BZ289" s="110"/>
      <c r="CA289" s="110"/>
      <c r="CB289" s="110"/>
      <c r="CC289" s="110"/>
      <c r="CD289" s="110"/>
      <c r="CE289" s="110"/>
      <c r="CF289" s="110"/>
      <c r="CG289" s="110"/>
      <c r="CH289" s="110"/>
      <c r="CI289" s="110"/>
      <c r="CJ289" s="110"/>
      <c r="CK289" s="110"/>
      <c r="CL289" s="110"/>
      <c r="CM289" s="110"/>
      <c r="CN289" s="110"/>
      <c r="CO289" s="110"/>
      <c r="CP289" s="110"/>
      <c r="CQ289" s="110"/>
      <c r="CR289" s="110"/>
      <c r="CS289" s="110"/>
      <c r="CT289" s="110"/>
      <c r="CU289" s="110"/>
      <c r="CV289" s="110"/>
      <c r="CW289" s="110"/>
      <c r="CX289" s="110"/>
      <c r="CY289" s="110"/>
      <c r="CZ289" s="110"/>
      <c r="DA289" s="110"/>
      <c r="DB289" s="110"/>
      <c r="DC289" s="110"/>
      <c r="DD289" s="110"/>
      <c r="DE289" s="110"/>
      <c r="DF289" s="110"/>
      <c r="DG289" s="110"/>
      <c r="DH289" s="110"/>
      <c r="DI289" s="110"/>
      <c r="DJ289" s="110"/>
      <c r="DK289" s="110"/>
      <c r="DL289" s="110"/>
      <c r="DM289" s="110"/>
      <c r="DN289" s="110"/>
      <c r="DO289" s="110"/>
      <c r="DP289" s="110"/>
      <c r="DQ289" s="110"/>
      <c r="DR289" s="110"/>
      <c r="DS289" s="110"/>
      <c r="DT289" s="110"/>
      <c r="DU289" s="110"/>
      <c r="DV289" s="110"/>
      <c r="DW289" s="110"/>
      <c r="DX289" s="110"/>
      <c r="DY289" s="110"/>
      <c r="DZ289" s="110"/>
      <c r="EA289" s="110"/>
      <c r="EB289" s="110"/>
      <c r="EC289" s="110"/>
    </row>
    <row r="290" spans="1:133" s="5" customFormat="1" ht="21.95" customHeight="1" x14ac:dyDescent="0.2">
      <c r="A290" s="130">
        <v>72</v>
      </c>
      <c r="B290" s="131">
        <f>$B$35</f>
        <v>1000</v>
      </c>
      <c r="C290" s="133">
        <v>4778409</v>
      </c>
      <c r="D290" s="136" t="s">
        <v>101</v>
      </c>
      <c r="E290" s="9">
        <v>141</v>
      </c>
      <c r="F290" s="16" t="s">
        <v>107</v>
      </c>
      <c r="G290" s="48">
        <v>0</v>
      </c>
      <c r="H290" s="48">
        <v>0</v>
      </c>
      <c r="I290" s="48">
        <v>0</v>
      </c>
      <c r="J290" s="48">
        <v>0</v>
      </c>
      <c r="K290" s="48">
        <v>2000000</v>
      </c>
      <c r="L290" s="48">
        <v>2000000</v>
      </c>
      <c r="M290" s="48">
        <v>2000000</v>
      </c>
      <c r="N290" s="48">
        <v>2000000</v>
      </c>
      <c r="O290" s="48">
        <v>2000000</v>
      </c>
      <c r="P290" s="48">
        <v>2000000</v>
      </c>
      <c r="Q290" s="48">
        <v>2000000</v>
      </c>
      <c r="R290" s="48">
        <v>20000000</v>
      </c>
      <c r="S290" s="92">
        <f>SUM(G290:R290)</f>
        <v>34000000</v>
      </c>
      <c r="T290" s="43">
        <f t="shared" si="109"/>
        <v>2833333.3333333335</v>
      </c>
      <c r="U290" s="106"/>
      <c r="V290" s="110"/>
      <c r="W290" s="111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S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C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  <c r="BM290" s="110"/>
      <c r="BN290" s="110"/>
      <c r="BO290" s="110"/>
      <c r="BP290" s="110"/>
      <c r="BQ290" s="110"/>
      <c r="BR290" s="110"/>
      <c r="BS290" s="110"/>
      <c r="BT290" s="110"/>
      <c r="BU290" s="110"/>
      <c r="BV290" s="110"/>
      <c r="BW290" s="110"/>
      <c r="BX290" s="110"/>
      <c r="BY290" s="110"/>
      <c r="BZ290" s="110"/>
      <c r="CA290" s="110"/>
      <c r="CB290" s="110"/>
      <c r="CC290" s="110"/>
      <c r="CD290" s="110"/>
      <c r="CE290" s="110"/>
      <c r="CF290" s="110"/>
      <c r="CG290" s="110"/>
      <c r="CH290" s="110"/>
      <c r="CI290" s="110"/>
      <c r="CJ290" s="110"/>
      <c r="CK290" s="110"/>
      <c r="CL290" s="110"/>
      <c r="CM290" s="110"/>
      <c r="CN290" s="110"/>
      <c r="CO290" s="110"/>
      <c r="CP290" s="110"/>
      <c r="CQ290" s="110"/>
      <c r="CR290" s="110"/>
      <c r="CS290" s="110"/>
      <c r="CT290" s="110"/>
      <c r="CU290" s="110"/>
      <c r="CV290" s="110"/>
      <c r="CW290" s="110"/>
      <c r="CX290" s="110"/>
      <c r="CY290" s="110"/>
      <c r="CZ290" s="110"/>
      <c r="DA290" s="110"/>
      <c r="DB290" s="110"/>
      <c r="DC290" s="110"/>
      <c r="DD290" s="110"/>
      <c r="DE290" s="110"/>
      <c r="DF290" s="110"/>
      <c r="DG290" s="110"/>
      <c r="DH290" s="110"/>
      <c r="DI290" s="110"/>
      <c r="DJ290" s="110"/>
      <c r="DK290" s="110"/>
      <c r="DL290" s="110"/>
      <c r="DM290" s="110"/>
      <c r="DN290" s="110"/>
      <c r="DO290" s="110"/>
      <c r="DP290" s="110"/>
      <c r="DQ290" s="110"/>
      <c r="DR290" s="110"/>
      <c r="DS290" s="110"/>
      <c r="DT290" s="110"/>
      <c r="DU290" s="110"/>
      <c r="DV290" s="110"/>
      <c r="DW290" s="110"/>
      <c r="DX290" s="110"/>
      <c r="DY290" s="110"/>
      <c r="DZ290" s="110"/>
      <c r="EA290" s="110"/>
      <c r="EB290" s="110"/>
      <c r="EC290" s="110"/>
    </row>
    <row r="291" spans="1:133" s="5" customFormat="1" ht="21.95" customHeight="1" x14ac:dyDescent="0.2">
      <c r="A291" s="131"/>
      <c r="B291" s="131"/>
      <c r="C291" s="134"/>
      <c r="D291" s="137"/>
      <c r="E291" s="9">
        <v>131</v>
      </c>
      <c r="F291" s="16" t="s">
        <v>26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92">
        <f t="shared" ref="S291:S293" si="119">SUM(G291:R291)</f>
        <v>0</v>
      </c>
      <c r="T291" s="36"/>
      <c r="U291" s="107">
        <f>SUM(S290:T293)</f>
        <v>45500000</v>
      </c>
      <c r="V291" s="110"/>
      <c r="W291" s="111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S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C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  <c r="BM291" s="110"/>
      <c r="BN291" s="110"/>
      <c r="BO291" s="110"/>
      <c r="BP291" s="110"/>
      <c r="BQ291" s="110"/>
      <c r="BR291" s="110"/>
      <c r="BS291" s="110"/>
      <c r="BT291" s="110"/>
      <c r="BU291" s="110"/>
      <c r="BV291" s="110"/>
      <c r="BW291" s="110"/>
      <c r="BX291" s="110"/>
      <c r="BY291" s="110"/>
      <c r="BZ291" s="110"/>
      <c r="CA291" s="110"/>
      <c r="CB291" s="110"/>
      <c r="CC291" s="110"/>
      <c r="CD291" s="110"/>
      <c r="CE291" s="110"/>
      <c r="CF291" s="110"/>
      <c r="CG291" s="110"/>
      <c r="CH291" s="110"/>
      <c r="CI291" s="110"/>
      <c r="CJ291" s="110"/>
      <c r="CK291" s="110"/>
      <c r="CL291" s="110"/>
      <c r="CM291" s="110"/>
      <c r="CN291" s="110"/>
      <c r="CO291" s="110"/>
      <c r="CP291" s="110"/>
      <c r="CQ291" s="110"/>
      <c r="CR291" s="110"/>
      <c r="CS291" s="110"/>
      <c r="CT291" s="110"/>
      <c r="CU291" s="110"/>
      <c r="CV291" s="110"/>
      <c r="CW291" s="110"/>
      <c r="CX291" s="110"/>
      <c r="CY291" s="110"/>
      <c r="CZ291" s="110"/>
      <c r="DA291" s="110"/>
      <c r="DB291" s="110"/>
      <c r="DC291" s="110"/>
      <c r="DD291" s="110"/>
      <c r="DE291" s="110"/>
      <c r="DF291" s="110"/>
      <c r="DG291" s="110"/>
      <c r="DH291" s="110"/>
      <c r="DI291" s="110"/>
      <c r="DJ291" s="110"/>
      <c r="DK291" s="110"/>
      <c r="DL291" s="110"/>
      <c r="DM291" s="110"/>
      <c r="DN291" s="110"/>
      <c r="DO291" s="110"/>
      <c r="DP291" s="110"/>
      <c r="DQ291" s="110"/>
      <c r="DR291" s="110"/>
      <c r="DS291" s="110"/>
      <c r="DT291" s="110"/>
      <c r="DU291" s="110"/>
      <c r="DV291" s="110"/>
      <c r="DW291" s="110"/>
      <c r="DX291" s="110"/>
      <c r="DY291" s="110"/>
      <c r="DZ291" s="110"/>
      <c r="EA291" s="110"/>
      <c r="EB291" s="110"/>
      <c r="EC291" s="110"/>
    </row>
    <row r="292" spans="1:133" s="5" customFormat="1" ht="21.95" customHeight="1" x14ac:dyDescent="0.2">
      <c r="A292" s="131"/>
      <c r="B292" s="131"/>
      <c r="C292" s="134"/>
      <c r="D292" s="137"/>
      <c r="E292" s="9">
        <v>133</v>
      </c>
      <c r="F292" s="16" t="s">
        <v>22</v>
      </c>
      <c r="G292" s="35">
        <v>0</v>
      </c>
      <c r="H292" s="35">
        <v>0</v>
      </c>
      <c r="I292" s="35">
        <v>0</v>
      </c>
      <c r="J292" s="35">
        <v>0</v>
      </c>
      <c r="K292" s="35">
        <v>1000000</v>
      </c>
      <c r="L292" s="35">
        <v>1000000</v>
      </c>
      <c r="M292" s="35">
        <v>1000000</v>
      </c>
      <c r="N292" s="35">
        <v>1000000</v>
      </c>
      <c r="O292" s="35">
        <v>1000000</v>
      </c>
      <c r="P292" s="35">
        <v>1000000</v>
      </c>
      <c r="Q292" s="35">
        <v>1000000</v>
      </c>
      <c r="R292" s="35">
        <v>1000000</v>
      </c>
      <c r="S292" s="92">
        <f t="shared" si="119"/>
        <v>8000000</v>
      </c>
      <c r="T292" s="36">
        <f t="shared" ref="T292:T293" si="120">S292/12</f>
        <v>666666.66666666663</v>
      </c>
      <c r="U292" s="107"/>
      <c r="V292" s="110"/>
      <c r="W292" s="111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S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C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  <c r="BM292" s="110"/>
      <c r="BN292" s="110"/>
      <c r="BO292" s="110"/>
      <c r="BP292" s="110"/>
      <c r="BQ292" s="110"/>
      <c r="BR292" s="110"/>
      <c r="BS292" s="110"/>
      <c r="BT292" s="110"/>
      <c r="BU292" s="110"/>
      <c r="BV292" s="110"/>
      <c r="BW292" s="110"/>
      <c r="BX292" s="110"/>
      <c r="BY292" s="110"/>
      <c r="BZ292" s="110"/>
      <c r="CA292" s="110"/>
      <c r="CB292" s="110"/>
      <c r="CC292" s="110"/>
      <c r="CD292" s="110"/>
      <c r="CE292" s="110"/>
      <c r="CF292" s="110"/>
      <c r="CG292" s="110"/>
      <c r="CH292" s="110"/>
      <c r="CI292" s="110"/>
      <c r="CJ292" s="110"/>
      <c r="CK292" s="110"/>
      <c r="CL292" s="110"/>
      <c r="CM292" s="110"/>
      <c r="CN292" s="110"/>
      <c r="CO292" s="110"/>
      <c r="CP292" s="110"/>
      <c r="CQ292" s="110"/>
      <c r="CR292" s="110"/>
      <c r="CS292" s="110"/>
      <c r="CT292" s="110"/>
      <c r="CU292" s="110"/>
      <c r="CV292" s="110"/>
      <c r="CW292" s="110"/>
      <c r="CX292" s="110"/>
      <c r="CY292" s="110"/>
      <c r="CZ292" s="110"/>
      <c r="DA292" s="110"/>
      <c r="DB292" s="110"/>
      <c r="DC292" s="110"/>
      <c r="DD292" s="110"/>
      <c r="DE292" s="110"/>
      <c r="DF292" s="110"/>
      <c r="DG292" s="110"/>
      <c r="DH292" s="110"/>
      <c r="DI292" s="110"/>
      <c r="DJ292" s="110"/>
      <c r="DK292" s="110"/>
      <c r="DL292" s="110"/>
      <c r="DM292" s="110"/>
      <c r="DN292" s="110"/>
      <c r="DO292" s="110"/>
      <c r="DP292" s="110"/>
      <c r="DQ292" s="110"/>
      <c r="DR292" s="110"/>
      <c r="DS292" s="110"/>
      <c r="DT292" s="110"/>
      <c r="DU292" s="110"/>
      <c r="DV292" s="110"/>
      <c r="DW292" s="110"/>
      <c r="DX292" s="110"/>
      <c r="DY292" s="110"/>
      <c r="DZ292" s="110"/>
      <c r="EA292" s="110"/>
      <c r="EB292" s="110"/>
      <c r="EC292" s="110"/>
    </row>
    <row r="293" spans="1:133" s="101" customFormat="1" ht="21.95" customHeight="1" thickBot="1" x14ac:dyDescent="0.25">
      <c r="A293" s="132"/>
      <c r="B293" s="132"/>
      <c r="C293" s="135"/>
      <c r="D293" s="138"/>
      <c r="E293" s="10">
        <v>123</v>
      </c>
      <c r="F293" s="30" t="s">
        <v>24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96">
        <f t="shared" si="119"/>
        <v>0</v>
      </c>
      <c r="T293" s="41">
        <f t="shared" si="120"/>
        <v>0</v>
      </c>
      <c r="U293" s="108"/>
      <c r="V293" s="110"/>
      <c r="W293" s="111"/>
      <c r="X293" s="110"/>
      <c r="Y293" s="110"/>
      <c r="Z293" s="110"/>
      <c r="AA293" s="110"/>
      <c r="AB293" s="110"/>
      <c r="AC293" s="110"/>
      <c r="AD293" s="110"/>
      <c r="AE293" s="110"/>
      <c r="AF293" s="110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S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C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  <c r="BM293" s="110"/>
      <c r="BN293" s="110"/>
      <c r="BO293" s="110"/>
      <c r="BP293" s="110"/>
      <c r="BQ293" s="110"/>
      <c r="BR293" s="110"/>
      <c r="BS293" s="110"/>
      <c r="BT293" s="110"/>
      <c r="BU293" s="110"/>
      <c r="BV293" s="110"/>
      <c r="BW293" s="110"/>
      <c r="BX293" s="110"/>
      <c r="BY293" s="110"/>
      <c r="BZ293" s="110"/>
      <c r="CA293" s="110"/>
      <c r="CB293" s="110"/>
      <c r="CC293" s="110"/>
      <c r="CD293" s="110"/>
      <c r="CE293" s="110"/>
      <c r="CF293" s="110"/>
      <c r="CG293" s="110"/>
      <c r="CH293" s="110"/>
      <c r="CI293" s="110"/>
      <c r="CJ293" s="110"/>
      <c r="CK293" s="110"/>
      <c r="CL293" s="110"/>
      <c r="CM293" s="110"/>
      <c r="CN293" s="110"/>
      <c r="CO293" s="110"/>
      <c r="CP293" s="110"/>
      <c r="CQ293" s="110"/>
      <c r="CR293" s="110"/>
      <c r="CS293" s="110"/>
      <c r="CT293" s="110"/>
      <c r="CU293" s="110"/>
      <c r="CV293" s="110"/>
      <c r="CW293" s="110"/>
      <c r="CX293" s="110"/>
      <c r="CY293" s="110"/>
      <c r="CZ293" s="110"/>
      <c r="DA293" s="110"/>
      <c r="DB293" s="110"/>
      <c r="DC293" s="110"/>
      <c r="DD293" s="110"/>
      <c r="DE293" s="110"/>
      <c r="DF293" s="110"/>
      <c r="DG293" s="110"/>
      <c r="DH293" s="110"/>
      <c r="DI293" s="110"/>
      <c r="DJ293" s="110"/>
      <c r="DK293" s="110"/>
      <c r="DL293" s="110"/>
      <c r="DM293" s="110"/>
      <c r="DN293" s="110"/>
      <c r="DO293" s="110"/>
      <c r="DP293" s="110"/>
      <c r="DQ293" s="110"/>
      <c r="DR293" s="110"/>
      <c r="DS293" s="110"/>
      <c r="DT293" s="110"/>
      <c r="DU293" s="110"/>
      <c r="DV293" s="110"/>
      <c r="DW293" s="110"/>
      <c r="DX293" s="110"/>
      <c r="DY293" s="110"/>
      <c r="DZ293" s="110"/>
      <c r="EA293" s="110"/>
      <c r="EB293" s="110"/>
      <c r="EC293" s="110"/>
    </row>
    <row r="294" spans="1:133" s="5" customFormat="1" ht="21.95" customHeight="1" x14ac:dyDescent="0.25">
      <c r="A294" s="127" t="s">
        <v>16</v>
      </c>
      <c r="B294" s="128"/>
      <c r="C294" s="128"/>
      <c r="D294" s="129"/>
      <c r="E294" s="120"/>
      <c r="F294" s="120"/>
      <c r="G294" s="119">
        <f>SUM(G10:G293)</f>
        <v>206185332</v>
      </c>
      <c r="H294" s="23">
        <f>SUM(H10:H293)</f>
        <v>208327832</v>
      </c>
      <c r="I294" s="23">
        <f>SUM(I10:I293)</f>
        <v>209842832</v>
      </c>
      <c r="J294" s="23">
        <f>SUM(J10:J293)</f>
        <v>202077832</v>
      </c>
      <c r="K294" s="23">
        <f>SUM(K10:K293)</f>
        <v>207812832</v>
      </c>
      <c r="L294" s="23">
        <f>SUM(L10:L293)</f>
        <v>206162832</v>
      </c>
      <c r="M294" s="23">
        <f>SUM(M10:M293)</f>
        <v>206152832</v>
      </c>
      <c r="N294" s="23">
        <f>SUM(N10:N293)</f>
        <v>202719504</v>
      </c>
      <c r="O294" s="23">
        <f>SUM(O10:O293)</f>
        <v>202359504</v>
      </c>
      <c r="P294" s="23">
        <f>SUM(P10:P293)</f>
        <v>210307832</v>
      </c>
      <c r="Q294" s="23">
        <f>SUM(Q10:Q293)</f>
        <v>208407832</v>
      </c>
      <c r="R294" s="23">
        <f>SUM(R10:R293)</f>
        <v>234441582</v>
      </c>
      <c r="S294" s="99">
        <f>SUM(S10:S293)</f>
        <v>2504798578</v>
      </c>
      <c r="T294" s="23">
        <f>SUM(T10:T293)</f>
        <v>196848716.16666669</v>
      </c>
      <c r="U294" s="121">
        <f>SUM(U10:U293)</f>
        <v>2701647294.166667</v>
      </c>
      <c r="V294" s="110"/>
      <c r="W294" s="111"/>
      <c r="X294" s="110"/>
      <c r="Y294" s="110"/>
      <c r="Z294" s="110"/>
      <c r="AA294" s="110"/>
      <c r="AB294" s="110"/>
      <c r="AC294" s="110"/>
      <c r="AD294" s="110"/>
      <c r="AE294" s="110"/>
      <c r="AF294" s="110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S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C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  <c r="BM294" s="110"/>
      <c r="BN294" s="110"/>
      <c r="BO294" s="110"/>
      <c r="BP294" s="110"/>
      <c r="BQ294" s="110"/>
      <c r="BR294" s="110"/>
      <c r="BS294" s="110"/>
      <c r="BT294" s="110"/>
      <c r="BU294" s="110"/>
      <c r="BV294" s="110"/>
      <c r="BW294" s="110"/>
      <c r="BX294" s="110"/>
      <c r="BY294" s="110"/>
      <c r="BZ294" s="110"/>
      <c r="CA294" s="110"/>
      <c r="CB294" s="110"/>
      <c r="CC294" s="110"/>
      <c r="CD294" s="110"/>
      <c r="CE294" s="110"/>
      <c r="CF294" s="110"/>
      <c r="CG294" s="110"/>
      <c r="CH294" s="110"/>
      <c r="CI294" s="110"/>
      <c r="CJ294" s="110"/>
      <c r="CK294" s="110"/>
      <c r="CL294" s="110"/>
      <c r="CM294" s="110"/>
      <c r="CN294" s="110"/>
      <c r="CO294" s="110"/>
      <c r="CP294" s="110"/>
      <c r="CQ294" s="110"/>
      <c r="CR294" s="110"/>
      <c r="CS294" s="110"/>
      <c r="CT294" s="110"/>
      <c r="CU294" s="110"/>
      <c r="CV294" s="110"/>
      <c r="CW294" s="110"/>
      <c r="CX294" s="110"/>
      <c r="CY294" s="110"/>
      <c r="CZ294" s="110"/>
      <c r="DA294" s="110"/>
      <c r="DB294" s="110"/>
      <c r="DC294" s="110"/>
      <c r="DD294" s="110"/>
      <c r="DE294" s="110"/>
      <c r="DF294" s="110"/>
      <c r="DG294" s="110"/>
      <c r="DH294" s="110"/>
      <c r="DI294" s="110"/>
      <c r="DJ294" s="110"/>
      <c r="DK294" s="110"/>
      <c r="DL294" s="110"/>
      <c r="DM294" s="110"/>
      <c r="DN294" s="110"/>
      <c r="DO294" s="110"/>
      <c r="DP294" s="110"/>
      <c r="DQ294" s="110"/>
      <c r="DR294" s="110"/>
      <c r="DS294" s="110"/>
      <c r="DT294" s="110"/>
      <c r="DU294" s="110"/>
      <c r="DV294" s="110"/>
      <c r="DW294" s="110"/>
      <c r="DX294" s="110"/>
      <c r="DY294" s="110"/>
      <c r="DZ294" s="110"/>
      <c r="EA294" s="110"/>
      <c r="EB294" s="110"/>
      <c r="EC294" s="110"/>
    </row>
    <row r="295" spans="1:133" s="5" customFormat="1" ht="21.95" customHeight="1" x14ac:dyDescent="0.3">
      <c r="A295" s="74"/>
      <c r="B295" s="74"/>
      <c r="C295" s="75"/>
      <c r="D295" s="76"/>
      <c r="E295" s="77"/>
      <c r="F295" s="76"/>
      <c r="G295" s="78"/>
      <c r="H295" s="79"/>
      <c r="I295" s="79"/>
      <c r="J295" s="79"/>
      <c r="K295" s="79"/>
      <c r="L295" s="80"/>
      <c r="M295" s="80"/>
      <c r="N295" s="80"/>
      <c r="O295" s="80"/>
      <c r="P295" s="80"/>
      <c r="Q295" s="81"/>
      <c r="R295" s="80"/>
      <c r="S295" s="82"/>
      <c r="T295" s="82"/>
      <c r="U295" s="82"/>
      <c r="V295" s="110"/>
      <c r="W295" s="111"/>
      <c r="X295" s="110"/>
      <c r="Y295" s="110"/>
      <c r="Z295" s="110"/>
      <c r="AA295" s="110"/>
      <c r="AB295" s="110"/>
      <c r="AC295" s="110"/>
      <c r="AD295" s="110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0"/>
      <c r="BN295" s="110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0"/>
      <c r="BZ295" s="110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10"/>
      <c r="CM295" s="110"/>
      <c r="CN295" s="110"/>
      <c r="CO295" s="110"/>
      <c r="CP295" s="110"/>
      <c r="CQ295" s="110"/>
      <c r="CR295" s="110"/>
      <c r="CS295" s="110"/>
      <c r="CT295" s="110"/>
      <c r="CU295" s="110"/>
      <c r="CV295" s="110"/>
      <c r="CW295" s="110"/>
      <c r="CX295" s="110"/>
      <c r="CY295" s="110"/>
      <c r="CZ295" s="110"/>
      <c r="DA295" s="110"/>
      <c r="DB295" s="110"/>
      <c r="DC295" s="110"/>
      <c r="DD295" s="110"/>
      <c r="DE295" s="110"/>
      <c r="DF295" s="110"/>
      <c r="DG295" s="110"/>
      <c r="DH295" s="110"/>
      <c r="DI295" s="110"/>
      <c r="DJ295" s="110"/>
      <c r="DK295" s="110"/>
      <c r="DL295" s="110"/>
      <c r="DM295" s="110"/>
      <c r="DN295" s="110"/>
      <c r="DO295" s="110"/>
      <c r="DP295" s="110"/>
      <c r="DQ295" s="110"/>
      <c r="DR295" s="110"/>
      <c r="DS295" s="110"/>
      <c r="DT295" s="110"/>
      <c r="DU295" s="110"/>
      <c r="DV295" s="110"/>
      <c r="DW295" s="110"/>
      <c r="DX295" s="110"/>
      <c r="DY295" s="110"/>
      <c r="DZ295" s="110"/>
      <c r="EA295" s="110"/>
      <c r="EB295" s="110"/>
      <c r="EC295" s="110"/>
    </row>
    <row r="296" spans="1:133" s="5" customFormat="1" ht="21.95" customHeight="1" x14ac:dyDescent="0.3">
      <c r="A296" s="74"/>
      <c r="B296" s="74"/>
      <c r="C296" s="84"/>
      <c r="D296" s="77"/>
      <c r="E296" s="85"/>
      <c r="F296" s="77"/>
      <c r="G296" s="86"/>
      <c r="H296" s="80"/>
      <c r="I296" s="80"/>
      <c r="J296" s="80"/>
      <c r="K296" s="80"/>
      <c r="L296" s="80"/>
      <c r="M296" s="80"/>
      <c r="N296" s="80"/>
      <c r="O296" s="80"/>
      <c r="P296" s="80"/>
      <c r="Q296" s="81"/>
      <c r="R296" s="80"/>
      <c r="S296" s="82">
        <f>+S294+T294</f>
        <v>2701647294.1666665</v>
      </c>
      <c r="T296" s="82">
        <f>+U294-S296</f>
        <v>0</v>
      </c>
      <c r="U296" s="82"/>
      <c r="V296" s="110"/>
      <c r="W296" s="111"/>
      <c r="X296" s="110"/>
      <c r="Y296" s="110"/>
      <c r="Z296" s="110"/>
      <c r="AA296" s="110"/>
      <c r="AB296" s="110"/>
      <c r="AC296" s="110"/>
      <c r="AD296" s="110"/>
      <c r="AE296" s="110"/>
      <c r="AF296" s="110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S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C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  <c r="BM296" s="110"/>
      <c r="BN296" s="110"/>
      <c r="BO296" s="110"/>
      <c r="BP296" s="110"/>
      <c r="BQ296" s="110"/>
      <c r="BR296" s="110"/>
      <c r="BS296" s="110"/>
      <c r="BT296" s="110"/>
      <c r="BU296" s="110"/>
      <c r="BV296" s="110"/>
      <c r="BW296" s="110"/>
      <c r="BX296" s="110"/>
      <c r="BY296" s="110"/>
      <c r="BZ296" s="110"/>
      <c r="CA296" s="110"/>
      <c r="CB296" s="110"/>
      <c r="CC296" s="110"/>
      <c r="CD296" s="110"/>
      <c r="CE296" s="110"/>
      <c r="CF296" s="110"/>
      <c r="CG296" s="110"/>
      <c r="CH296" s="110"/>
      <c r="CI296" s="110"/>
      <c r="CJ296" s="110"/>
      <c r="CK296" s="110"/>
      <c r="CL296" s="110"/>
      <c r="CM296" s="110"/>
      <c r="CN296" s="110"/>
      <c r="CO296" s="110"/>
      <c r="CP296" s="110"/>
      <c r="CQ296" s="110"/>
      <c r="CR296" s="110"/>
      <c r="CS296" s="110"/>
      <c r="CT296" s="110"/>
      <c r="CU296" s="110"/>
      <c r="CV296" s="110"/>
      <c r="CW296" s="110"/>
      <c r="CX296" s="110"/>
      <c r="CY296" s="110"/>
      <c r="CZ296" s="110"/>
      <c r="DA296" s="110"/>
      <c r="DB296" s="110"/>
      <c r="DC296" s="110"/>
      <c r="DD296" s="110"/>
      <c r="DE296" s="110"/>
      <c r="DF296" s="110"/>
      <c r="DG296" s="110"/>
      <c r="DH296" s="110"/>
      <c r="DI296" s="110"/>
      <c r="DJ296" s="110"/>
      <c r="DK296" s="110"/>
      <c r="DL296" s="110"/>
      <c r="DM296" s="110"/>
      <c r="DN296" s="110"/>
      <c r="DO296" s="110"/>
      <c r="DP296" s="110"/>
      <c r="DQ296" s="110"/>
      <c r="DR296" s="110"/>
      <c r="DS296" s="110"/>
      <c r="DT296" s="110"/>
      <c r="DU296" s="110"/>
      <c r="DV296" s="110"/>
      <c r="DW296" s="110"/>
      <c r="DX296" s="110"/>
      <c r="DY296" s="110"/>
      <c r="DZ296" s="110"/>
      <c r="EA296" s="110"/>
      <c r="EB296" s="110"/>
      <c r="EC296" s="110"/>
    </row>
    <row r="297" spans="1:133" s="101" customFormat="1" ht="21.95" customHeight="1" thickBot="1" x14ac:dyDescent="0.25">
      <c r="A297"/>
      <c r="B297"/>
      <c r="C297"/>
      <c r="D297" s="1"/>
      <c r="E297" s="1"/>
      <c r="F297" s="1"/>
      <c r="G297" s="3"/>
      <c r="H297" s="2"/>
      <c r="I297" s="2"/>
      <c r="J297" s="2"/>
      <c r="K297" s="2"/>
      <c r="L297" s="2"/>
      <c r="M297" s="2"/>
      <c r="N297" s="2"/>
      <c r="O297"/>
      <c r="P297"/>
      <c r="Q297"/>
      <c r="R297"/>
      <c r="S297"/>
      <c r="T297"/>
      <c r="U297"/>
      <c r="V297" s="110"/>
      <c r="W297" s="111"/>
      <c r="X297" s="110"/>
      <c r="Y297" s="110"/>
      <c r="Z297" s="110"/>
      <c r="AA297" s="110"/>
      <c r="AB297" s="110"/>
      <c r="AC297" s="110"/>
      <c r="AD297" s="110"/>
      <c r="AE297" s="110"/>
      <c r="AF297" s="110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S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C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  <c r="BM297" s="110"/>
      <c r="BN297" s="110"/>
      <c r="BO297" s="110"/>
      <c r="BP297" s="110"/>
      <c r="BQ297" s="110"/>
      <c r="BR297" s="110"/>
      <c r="BS297" s="110"/>
      <c r="BT297" s="110"/>
      <c r="BU297" s="110"/>
      <c r="BV297" s="110"/>
      <c r="BW297" s="110"/>
      <c r="BX297" s="110"/>
      <c r="BY297" s="110"/>
      <c r="BZ297" s="110"/>
      <c r="CA297" s="110"/>
      <c r="CB297" s="110"/>
      <c r="CC297" s="110"/>
      <c r="CD297" s="110"/>
      <c r="CE297" s="110"/>
      <c r="CF297" s="110"/>
      <c r="CG297" s="110"/>
      <c r="CH297" s="110"/>
      <c r="CI297" s="110"/>
      <c r="CJ297" s="110"/>
      <c r="CK297" s="110"/>
      <c r="CL297" s="110"/>
      <c r="CM297" s="110"/>
      <c r="CN297" s="110"/>
      <c r="CO297" s="110"/>
      <c r="CP297" s="110"/>
      <c r="CQ297" s="110"/>
      <c r="CR297" s="110"/>
      <c r="CS297" s="110"/>
      <c r="CT297" s="110"/>
      <c r="CU297" s="110"/>
      <c r="CV297" s="110"/>
      <c r="CW297" s="110"/>
      <c r="CX297" s="110"/>
      <c r="CY297" s="110"/>
      <c r="CZ297" s="110"/>
      <c r="DA297" s="110"/>
      <c r="DB297" s="110"/>
      <c r="DC297" s="110"/>
      <c r="DD297" s="110"/>
      <c r="DE297" s="110"/>
      <c r="DF297" s="110"/>
      <c r="DG297" s="110"/>
      <c r="DH297" s="110"/>
      <c r="DI297" s="110"/>
      <c r="DJ297" s="110"/>
      <c r="DK297" s="110"/>
      <c r="DL297" s="110"/>
      <c r="DM297" s="110"/>
      <c r="DN297" s="110"/>
      <c r="DO297" s="110"/>
      <c r="DP297" s="110"/>
      <c r="DQ297" s="110"/>
      <c r="DR297" s="110"/>
      <c r="DS297" s="110"/>
      <c r="DT297" s="110"/>
      <c r="DU297" s="110"/>
      <c r="DV297" s="110"/>
      <c r="DW297" s="110"/>
      <c r="DX297" s="110"/>
      <c r="DY297" s="110"/>
      <c r="DZ297" s="110"/>
      <c r="EA297" s="110"/>
      <c r="EB297" s="110"/>
      <c r="EC297" s="110"/>
    </row>
    <row r="298" spans="1:133" s="5" customFormat="1" ht="28.5" customHeight="1" x14ac:dyDescent="0.2">
      <c r="A298"/>
      <c r="B298"/>
      <c r="C298"/>
      <c r="D298" s="1"/>
      <c r="E298" s="1"/>
      <c r="F298" s="1"/>
      <c r="G298" s="3"/>
      <c r="H298" s="2"/>
      <c r="I298" s="2"/>
      <c r="J298" s="2"/>
      <c r="K298" s="2"/>
      <c r="L298" s="2"/>
      <c r="M298" s="2"/>
      <c r="N298" s="2"/>
      <c r="O298"/>
      <c r="P298"/>
      <c r="Q298"/>
      <c r="R298"/>
      <c r="S298"/>
      <c r="T298"/>
      <c r="U298"/>
      <c r="V298" s="110"/>
      <c r="W298" s="111"/>
      <c r="X298" s="110"/>
      <c r="Y298" s="110"/>
      <c r="Z298" s="110"/>
      <c r="AA298" s="110"/>
      <c r="AB298" s="110"/>
      <c r="AC298" s="110"/>
      <c r="AD298" s="110"/>
      <c r="AE298" s="110"/>
      <c r="AF298" s="110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S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C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  <c r="BM298" s="110"/>
      <c r="BN298" s="110"/>
      <c r="BO298" s="110"/>
      <c r="BP298" s="110"/>
      <c r="BQ298" s="110"/>
      <c r="BR298" s="110"/>
      <c r="BS298" s="110"/>
      <c r="BT298" s="110"/>
      <c r="BU298" s="110"/>
      <c r="BV298" s="110"/>
      <c r="BW298" s="110"/>
      <c r="BX298" s="110"/>
      <c r="BY298" s="110"/>
      <c r="BZ298" s="110"/>
      <c r="CA298" s="110"/>
      <c r="CB298" s="110"/>
      <c r="CC298" s="110"/>
      <c r="CD298" s="110"/>
      <c r="CE298" s="110"/>
      <c r="CF298" s="110"/>
      <c r="CG298" s="110"/>
      <c r="CH298" s="110"/>
      <c r="CI298" s="110"/>
      <c r="CJ298" s="110"/>
      <c r="CK298" s="110"/>
      <c r="CL298" s="110"/>
      <c r="CM298" s="110"/>
      <c r="CN298" s="110"/>
      <c r="CO298" s="110"/>
      <c r="CP298" s="110"/>
      <c r="CQ298" s="110"/>
      <c r="CR298" s="110"/>
      <c r="CS298" s="110"/>
      <c r="CT298" s="110"/>
      <c r="CU298" s="110"/>
      <c r="CV298" s="110"/>
      <c r="CW298" s="110"/>
      <c r="CX298" s="110"/>
      <c r="CY298" s="110"/>
      <c r="CZ298" s="110"/>
      <c r="DA298" s="110"/>
      <c r="DB298" s="110"/>
      <c r="DC298" s="110"/>
      <c r="DD298" s="110"/>
      <c r="DE298" s="110"/>
      <c r="DF298" s="110"/>
      <c r="DG298" s="110"/>
      <c r="DH298" s="110"/>
      <c r="DI298" s="110"/>
      <c r="DJ298" s="110"/>
      <c r="DK298" s="110"/>
      <c r="DL298" s="110"/>
      <c r="DM298" s="110"/>
      <c r="DN298" s="110"/>
      <c r="DO298" s="110"/>
      <c r="DP298" s="110"/>
      <c r="DQ298" s="110"/>
      <c r="DR298" s="110"/>
      <c r="DS298" s="110"/>
      <c r="DT298" s="110"/>
      <c r="DU298" s="110"/>
      <c r="DV298" s="110"/>
      <c r="DW298" s="110"/>
      <c r="DX298" s="110"/>
      <c r="DY298" s="110"/>
      <c r="DZ298" s="110"/>
      <c r="EA298" s="110"/>
      <c r="EB298" s="110"/>
      <c r="EC298" s="110"/>
    </row>
    <row r="299" spans="1:133" s="83" customFormat="1" ht="28.5" customHeight="1" x14ac:dyDescent="0.2">
      <c r="A299"/>
      <c r="B299"/>
      <c r="C299"/>
      <c r="D299" s="1"/>
      <c r="E299" s="1"/>
      <c r="F299" s="1"/>
      <c r="G299" s="3"/>
      <c r="H299" s="2"/>
      <c r="I299" s="2"/>
      <c r="J299" s="2"/>
      <c r="K299" s="2"/>
      <c r="L299" s="2"/>
      <c r="M299" s="2"/>
      <c r="N299" s="2"/>
      <c r="O299"/>
      <c r="P299"/>
      <c r="Q299"/>
      <c r="R299"/>
      <c r="S299"/>
      <c r="T299"/>
      <c r="U299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  <c r="AI299" s="117"/>
      <c r="AJ299" s="117"/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  <c r="AV299" s="117"/>
      <c r="AW299" s="117"/>
      <c r="AX299" s="117"/>
      <c r="AY299" s="117"/>
      <c r="AZ299" s="117"/>
      <c r="BA299" s="117"/>
      <c r="BB299" s="117"/>
      <c r="BC299" s="117"/>
      <c r="BD299" s="117"/>
      <c r="BE299" s="117"/>
      <c r="BF299" s="117"/>
      <c r="BG299" s="117"/>
      <c r="BH299" s="117"/>
      <c r="BI299" s="117"/>
      <c r="BJ299" s="117"/>
      <c r="BK299" s="117"/>
      <c r="BL299" s="117"/>
      <c r="BM299" s="117"/>
      <c r="BN299" s="117"/>
      <c r="BO299" s="117"/>
      <c r="BP299" s="117"/>
      <c r="BQ299" s="117"/>
      <c r="BR299" s="117"/>
      <c r="BS299" s="117"/>
      <c r="BT299" s="117"/>
      <c r="BU299" s="117"/>
      <c r="BV299" s="117"/>
      <c r="BW299" s="117"/>
      <c r="BX299" s="117"/>
      <c r="BY299" s="117"/>
      <c r="BZ299" s="117"/>
      <c r="CA299" s="117"/>
      <c r="CB299" s="117"/>
      <c r="CC299" s="117"/>
      <c r="CD299" s="117"/>
      <c r="CE299" s="117"/>
      <c r="CF299" s="117"/>
      <c r="CG299" s="117"/>
      <c r="CH299" s="117"/>
      <c r="CI299" s="117"/>
      <c r="CJ299" s="117"/>
      <c r="CK299" s="117"/>
      <c r="CL299" s="117"/>
      <c r="CM299" s="117"/>
      <c r="CN299" s="117"/>
      <c r="CO299" s="117"/>
      <c r="CP299" s="117"/>
      <c r="CQ299" s="117"/>
      <c r="CR299" s="117"/>
      <c r="CS299" s="117"/>
      <c r="CT299" s="117"/>
      <c r="CU299" s="117"/>
      <c r="CV299" s="117"/>
      <c r="CW299" s="117"/>
      <c r="CX299" s="117"/>
      <c r="CY299" s="117"/>
      <c r="CZ299" s="117"/>
      <c r="DA299" s="117"/>
      <c r="DB299" s="117"/>
      <c r="DC299" s="117"/>
      <c r="DD299" s="117"/>
      <c r="DE299" s="117"/>
      <c r="DF299" s="117"/>
      <c r="DG299" s="117"/>
      <c r="DH299" s="117"/>
      <c r="DI299" s="117"/>
      <c r="DJ299" s="117"/>
      <c r="DK299" s="117"/>
      <c r="DL299" s="117"/>
      <c r="DM299" s="117"/>
      <c r="DN299" s="117"/>
      <c r="DO299" s="117"/>
      <c r="DP299" s="117"/>
      <c r="DQ299" s="117"/>
      <c r="DR299" s="117"/>
      <c r="DS299" s="117"/>
      <c r="DT299" s="117"/>
      <c r="DU299" s="117"/>
      <c r="DV299" s="117"/>
      <c r="DW299" s="117"/>
      <c r="DX299" s="117"/>
      <c r="DY299" s="117"/>
      <c r="DZ299" s="117"/>
      <c r="EA299" s="117"/>
      <c r="EB299" s="117"/>
      <c r="EC299" s="117"/>
    </row>
    <row r="300" spans="1:133" s="83" customFormat="1" ht="28.5" customHeight="1" x14ac:dyDescent="0.2">
      <c r="A300"/>
      <c r="B300"/>
      <c r="C300"/>
      <c r="D300" s="1"/>
      <c r="E300" s="1"/>
      <c r="F300" s="1"/>
      <c r="G300" s="3"/>
      <c r="H300" s="2"/>
      <c r="I300" s="2"/>
      <c r="J300" s="2"/>
      <c r="K300" s="2"/>
      <c r="L300" s="2"/>
      <c r="M300" s="2"/>
      <c r="N300" s="2"/>
      <c r="O300"/>
      <c r="P300"/>
      <c r="Q300"/>
      <c r="R300"/>
      <c r="S300"/>
      <c r="T300"/>
      <c r="U300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  <c r="AH300" s="117"/>
      <c r="AI300" s="117"/>
      <c r="AJ300" s="117"/>
      <c r="AK300" s="117"/>
      <c r="AL300" s="117"/>
      <c r="AM300" s="117"/>
      <c r="AN300" s="117"/>
      <c r="AO300" s="117"/>
      <c r="AP300" s="117"/>
      <c r="AQ300" s="117"/>
      <c r="AR300" s="117"/>
      <c r="AS300" s="117"/>
      <c r="AT300" s="117"/>
      <c r="AU300" s="117"/>
      <c r="AV300" s="117"/>
      <c r="AW300" s="117"/>
      <c r="AX300" s="117"/>
      <c r="AY300" s="117"/>
      <c r="AZ300" s="117"/>
      <c r="BA300" s="117"/>
      <c r="BB300" s="117"/>
      <c r="BC300" s="117"/>
      <c r="BD300" s="117"/>
      <c r="BE300" s="117"/>
      <c r="BF300" s="117"/>
      <c r="BG300" s="117"/>
      <c r="BH300" s="117"/>
      <c r="BI300" s="117"/>
      <c r="BJ300" s="117"/>
      <c r="BK300" s="117"/>
      <c r="BL300" s="117"/>
      <c r="BM300" s="117"/>
      <c r="BN300" s="117"/>
      <c r="BO300" s="117"/>
      <c r="BP300" s="117"/>
      <c r="BQ300" s="117"/>
      <c r="BR300" s="117"/>
      <c r="BS300" s="117"/>
      <c r="BT300" s="117"/>
      <c r="BU300" s="117"/>
      <c r="BV300" s="117"/>
      <c r="BW300" s="117"/>
      <c r="BX300" s="117"/>
      <c r="BY300" s="117"/>
      <c r="BZ300" s="117"/>
      <c r="CA300" s="117"/>
      <c r="CB300" s="117"/>
      <c r="CC300" s="117"/>
      <c r="CD300" s="117"/>
      <c r="CE300" s="117"/>
      <c r="CF300" s="117"/>
      <c r="CG300" s="117"/>
      <c r="CH300" s="117"/>
      <c r="CI300" s="117"/>
      <c r="CJ300" s="117"/>
      <c r="CK300" s="117"/>
      <c r="CL300" s="117"/>
      <c r="CM300" s="117"/>
      <c r="CN300" s="117"/>
      <c r="CO300" s="117"/>
      <c r="CP300" s="117"/>
      <c r="CQ300" s="117"/>
      <c r="CR300" s="117"/>
      <c r="CS300" s="117"/>
      <c r="CT300" s="117"/>
      <c r="CU300" s="117"/>
      <c r="CV300" s="117"/>
      <c r="CW300" s="117"/>
      <c r="CX300" s="117"/>
      <c r="CY300" s="117"/>
      <c r="CZ300" s="117"/>
      <c r="DA300" s="117"/>
      <c r="DB300" s="117"/>
      <c r="DC300" s="117"/>
      <c r="DD300" s="117"/>
      <c r="DE300" s="117"/>
      <c r="DF300" s="117"/>
      <c r="DG300" s="117"/>
      <c r="DH300" s="117"/>
      <c r="DI300" s="117"/>
      <c r="DJ300" s="117"/>
      <c r="DK300" s="117"/>
      <c r="DL300" s="117"/>
      <c r="DM300" s="117"/>
      <c r="DN300" s="117"/>
      <c r="DO300" s="117"/>
      <c r="DP300" s="117"/>
      <c r="DQ300" s="117"/>
      <c r="DR300" s="117"/>
      <c r="DS300" s="117"/>
      <c r="DT300" s="117"/>
      <c r="DU300" s="117"/>
      <c r="DV300" s="117"/>
      <c r="DW300" s="117"/>
      <c r="DX300" s="117"/>
      <c r="DY300" s="117"/>
      <c r="DZ300" s="117"/>
      <c r="EA300" s="117"/>
      <c r="EB300" s="117"/>
      <c r="EC300" s="117"/>
    </row>
  </sheetData>
  <autoFilter ref="A9:U296"/>
  <mergeCells count="333">
    <mergeCell ref="A286:A289"/>
    <mergeCell ref="B286:B289"/>
    <mergeCell ref="C286:C289"/>
    <mergeCell ref="D286:D289"/>
    <mergeCell ref="A6:Q6"/>
    <mergeCell ref="A282:A285"/>
    <mergeCell ref="B282:B285"/>
    <mergeCell ref="C282:C285"/>
    <mergeCell ref="D282:D285"/>
    <mergeCell ref="A270:A273"/>
    <mergeCell ref="B270:B273"/>
    <mergeCell ref="C270:C273"/>
    <mergeCell ref="D270:D273"/>
    <mergeCell ref="A290:A293"/>
    <mergeCell ref="B290:B293"/>
    <mergeCell ref="C290:C293"/>
    <mergeCell ref="D290:D293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8:A281"/>
    <mergeCell ref="B278:B281"/>
    <mergeCell ref="C278:C281"/>
    <mergeCell ref="D278:D281"/>
    <mergeCell ref="A254:A257"/>
    <mergeCell ref="B254:B257"/>
    <mergeCell ref="C254:C257"/>
    <mergeCell ref="D254:D257"/>
    <mergeCell ref="U94:U97"/>
    <mergeCell ref="A70:A73"/>
    <mergeCell ref="B70:B73"/>
    <mergeCell ref="C70:C73"/>
    <mergeCell ref="D70:D73"/>
    <mergeCell ref="U70:U73"/>
    <mergeCell ref="U78:U81"/>
    <mergeCell ref="A82:A85"/>
    <mergeCell ref="B82:B85"/>
    <mergeCell ref="C82:C85"/>
    <mergeCell ref="D82:D85"/>
    <mergeCell ref="U82:U85"/>
    <mergeCell ref="A90:A93"/>
    <mergeCell ref="B90:B93"/>
    <mergeCell ref="C90:C93"/>
    <mergeCell ref="A246:A249"/>
    <mergeCell ref="B246:B249"/>
    <mergeCell ref="C246:C249"/>
    <mergeCell ref="D246:D249"/>
    <mergeCell ref="C195:C200"/>
    <mergeCell ref="D195:D200"/>
    <mergeCell ref="A175:A178"/>
    <mergeCell ref="B175:B178"/>
    <mergeCell ref="C175:C178"/>
    <mergeCell ref="D175:D178"/>
    <mergeCell ref="A179:A182"/>
    <mergeCell ref="B179:B182"/>
    <mergeCell ref="C179:C182"/>
    <mergeCell ref="D179:D182"/>
    <mergeCell ref="A183:A186"/>
    <mergeCell ref="B183:B186"/>
    <mergeCell ref="C183:C186"/>
    <mergeCell ref="C163:C166"/>
    <mergeCell ref="D163:D166"/>
    <mergeCell ref="A167:A170"/>
    <mergeCell ref="B167:B170"/>
    <mergeCell ref="U90:U93"/>
    <mergeCell ref="A86:A89"/>
    <mergeCell ref="B86:B89"/>
    <mergeCell ref="C86:C89"/>
    <mergeCell ref="D86:D89"/>
    <mergeCell ref="U86:U89"/>
    <mergeCell ref="A250:A253"/>
    <mergeCell ref="B250:B253"/>
    <mergeCell ref="C250:C253"/>
    <mergeCell ref="D250:D253"/>
    <mergeCell ref="A242:A245"/>
    <mergeCell ref="B242:B245"/>
    <mergeCell ref="C242:C245"/>
    <mergeCell ref="D242:D245"/>
    <mergeCell ref="A219:A224"/>
    <mergeCell ref="B219:B224"/>
    <mergeCell ref="A237:A241"/>
    <mergeCell ref="B237:B241"/>
    <mergeCell ref="C237:C241"/>
    <mergeCell ref="D237:D241"/>
    <mergeCell ref="A225:A230"/>
    <mergeCell ref="B225:B230"/>
    <mergeCell ref="C225:C230"/>
    <mergeCell ref="D225:D230"/>
    <mergeCell ref="A231:A236"/>
    <mergeCell ref="B231:B236"/>
    <mergeCell ref="C231:C236"/>
    <mergeCell ref="D231:D236"/>
    <mergeCell ref="C219:C224"/>
    <mergeCell ref="D219:D224"/>
    <mergeCell ref="A154:A157"/>
    <mergeCell ref="B154:B157"/>
    <mergeCell ref="C154:C157"/>
    <mergeCell ref="D154:D157"/>
    <mergeCell ref="A158:A162"/>
    <mergeCell ref="B158:B162"/>
    <mergeCell ref="C191:C194"/>
    <mergeCell ref="D191:D194"/>
    <mergeCell ref="A195:A200"/>
    <mergeCell ref="B195:B200"/>
    <mergeCell ref="A191:A194"/>
    <mergeCell ref="B191:B194"/>
    <mergeCell ref="D183:D186"/>
    <mergeCell ref="A187:A190"/>
    <mergeCell ref="B187:B190"/>
    <mergeCell ref="C187:C190"/>
    <mergeCell ref="D187:D190"/>
    <mergeCell ref="C158:C162"/>
    <mergeCell ref="D158:D162"/>
    <mergeCell ref="B171:B174"/>
    <mergeCell ref="C171:C174"/>
    <mergeCell ref="D171:D174"/>
    <mergeCell ref="A163:A166"/>
    <mergeCell ref="B163:B166"/>
    <mergeCell ref="B213:B218"/>
    <mergeCell ref="A201:A203"/>
    <mergeCell ref="B201:B203"/>
    <mergeCell ref="C201:C203"/>
    <mergeCell ref="D201:D203"/>
    <mergeCell ref="C167:C170"/>
    <mergeCell ref="D167:D170"/>
    <mergeCell ref="A171:A174"/>
    <mergeCell ref="C213:C218"/>
    <mergeCell ref="D213:D218"/>
    <mergeCell ref="A210:A212"/>
    <mergeCell ref="B210:B212"/>
    <mergeCell ref="A204:A206"/>
    <mergeCell ref="B204:B206"/>
    <mergeCell ref="C204:C206"/>
    <mergeCell ref="D204:D206"/>
    <mergeCell ref="A207:A209"/>
    <mergeCell ref="B207:B209"/>
    <mergeCell ref="C207:C209"/>
    <mergeCell ref="D207:D209"/>
    <mergeCell ref="U146:U149"/>
    <mergeCell ref="A62:A65"/>
    <mergeCell ref="B62:B65"/>
    <mergeCell ref="C62:C65"/>
    <mergeCell ref="D62:D65"/>
    <mergeCell ref="A66:A69"/>
    <mergeCell ref="B66:B69"/>
    <mergeCell ref="C66:C69"/>
    <mergeCell ref="D66:D69"/>
    <mergeCell ref="U126:U129"/>
    <mergeCell ref="A98:A102"/>
    <mergeCell ref="B98:B102"/>
    <mergeCell ref="C98:C102"/>
    <mergeCell ref="D98:D102"/>
    <mergeCell ref="A78:A81"/>
    <mergeCell ref="D103:D106"/>
    <mergeCell ref="D90:D93"/>
    <mergeCell ref="B14:B16"/>
    <mergeCell ref="C14:C16"/>
    <mergeCell ref="D14:D16"/>
    <mergeCell ref="A23:A25"/>
    <mergeCell ref="B23:B25"/>
    <mergeCell ref="A146:A149"/>
    <mergeCell ref="B146:B149"/>
    <mergeCell ref="C146:C149"/>
    <mergeCell ref="D146:D149"/>
    <mergeCell ref="A94:A97"/>
    <mergeCell ref="B94:B97"/>
    <mergeCell ref="C94:C97"/>
    <mergeCell ref="D94:D97"/>
    <mergeCell ref="B20:B22"/>
    <mergeCell ref="C20:C22"/>
    <mergeCell ref="B26:B28"/>
    <mergeCell ref="C26:C28"/>
    <mergeCell ref="D26:D28"/>
    <mergeCell ref="A44:A46"/>
    <mergeCell ref="B44:B46"/>
    <mergeCell ref="C44:C46"/>
    <mergeCell ref="A54:A57"/>
    <mergeCell ref="B54:B57"/>
    <mergeCell ref="C54:C57"/>
    <mergeCell ref="Z118:AB118"/>
    <mergeCell ref="A7:Q7"/>
    <mergeCell ref="A8:Q8"/>
    <mergeCell ref="A10:A13"/>
    <mergeCell ref="B10:B13"/>
    <mergeCell ref="C10:C13"/>
    <mergeCell ref="D10:D13"/>
    <mergeCell ref="C58:C61"/>
    <mergeCell ref="D58:D61"/>
    <mergeCell ref="B29:B31"/>
    <mergeCell ref="C29:C31"/>
    <mergeCell ref="D29:D31"/>
    <mergeCell ref="A38:A40"/>
    <mergeCell ref="C38:C40"/>
    <mergeCell ref="A41:A43"/>
    <mergeCell ref="B41:B43"/>
    <mergeCell ref="C41:C43"/>
    <mergeCell ref="A14:A16"/>
    <mergeCell ref="A29:A31"/>
    <mergeCell ref="A103:A106"/>
    <mergeCell ref="B103:B106"/>
    <mergeCell ref="C103:C106"/>
    <mergeCell ref="B78:B81"/>
    <mergeCell ref="C78:C81"/>
    <mergeCell ref="U29:U31"/>
    <mergeCell ref="U62:U65"/>
    <mergeCell ref="U41:U43"/>
    <mergeCell ref="U50:U53"/>
    <mergeCell ref="C123:C125"/>
    <mergeCell ref="D123:D125"/>
    <mergeCell ref="A126:A129"/>
    <mergeCell ref="B126:B129"/>
    <mergeCell ref="C126:C129"/>
    <mergeCell ref="D126:D129"/>
    <mergeCell ref="A115:A119"/>
    <mergeCell ref="B115:B119"/>
    <mergeCell ref="C115:C119"/>
    <mergeCell ref="D115:D119"/>
    <mergeCell ref="B58:B61"/>
    <mergeCell ref="D54:D57"/>
    <mergeCell ref="U154:U157"/>
    <mergeCell ref="A130:A133"/>
    <mergeCell ref="A1:U5"/>
    <mergeCell ref="U115:U119"/>
    <mergeCell ref="U120:U122"/>
    <mergeCell ref="U123:U125"/>
    <mergeCell ref="U98:U102"/>
    <mergeCell ref="U103:U106"/>
    <mergeCell ref="U107:U109"/>
    <mergeCell ref="U110:U114"/>
    <mergeCell ref="U58:U61"/>
    <mergeCell ref="U66:U69"/>
    <mergeCell ref="U10:U13"/>
    <mergeCell ref="U14:U16"/>
    <mergeCell ref="U20:U22"/>
    <mergeCell ref="U38:U40"/>
    <mergeCell ref="U23:U25"/>
    <mergeCell ref="U26:U28"/>
    <mergeCell ref="B120:B122"/>
    <mergeCell ref="C120:C122"/>
    <mergeCell ref="A58:A61"/>
    <mergeCell ref="D78:D81"/>
    <mergeCell ref="U35:U37"/>
    <mergeCell ref="U32:U34"/>
    <mergeCell ref="U130:U133"/>
    <mergeCell ref="A134:A137"/>
    <mergeCell ref="B134:B137"/>
    <mergeCell ref="C134:C137"/>
    <mergeCell ref="D134:D137"/>
    <mergeCell ref="U134:U137"/>
    <mergeCell ref="U142:U145"/>
    <mergeCell ref="C150:C153"/>
    <mergeCell ref="B150:B153"/>
    <mergeCell ref="A150:A153"/>
    <mergeCell ref="A138:A141"/>
    <mergeCell ref="B138:B141"/>
    <mergeCell ref="C138:C141"/>
    <mergeCell ref="D138:D141"/>
    <mergeCell ref="U138:U141"/>
    <mergeCell ref="A142:A145"/>
    <mergeCell ref="D150:D153"/>
    <mergeCell ref="U150:U153"/>
    <mergeCell ref="B142:B145"/>
    <mergeCell ref="C142:C145"/>
    <mergeCell ref="D142:D145"/>
    <mergeCell ref="B130:B133"/>
    <mergeCell ref="C130:C133"/>
    <mergeCell ref="D130:D133"/>
    <mergeCell ref="D20:D22"/>
    <mergeCell ref="A20:A22"/>
    <mergeCell ref="A17:A19"/>
    <mergeCell ref="B17:B19"/>
    <mergeCell ref="C17:C19"/>
    <mergeCell ref="D17:D19"/>
    <mergeCell ref="U17:U19"/>
    <mergeCell ref="B38:B40"/>
    <mergeCell ref="A50:A53"/>
    <mergeCell ref="B50:B53"/>
    <mergeCell ref="C23:C25"/>
    <mergeCell ref="D23:D25"/>
    <mergeCell ref="A26:A28"/>
    <mergeCell ref="D32:D34"/>
    <mergeCell ref="A35:A37"/>
    <mergeCell ref="B35:B37"/>
    <mergeCell ref="C35:C37"/>
    <mergeCell ref="U44:U46"/>
    <mergeCell ref="A47:A49"/>
    <mergeCell ref="B47:B49"/>
    <mergeCell ref="C47:C49"/>
    <mergeCell ref="D47:D49"/>
    <mergeCell ref="U47:U49"/>
    <mergeCell ref="D44:D46"/>
    <mergeCell ref="U74:U77"/>
    <mergeCell ref="D35:D37"/>
    <mergeCell ref="B32:B34"/>
    <mergeCell ref="C32:C34"/>
    <mergeCell ref="D50:D53"/>
    <mergeCell ref="A32:A34"/>
    <mergeCell ref="D38:D40"/>
    <mergeCell ref="D41:D43"/>
    <mergeCell ref="C50:C53"/>
    <mergeCell ref="A294:D294"/>
    <mergeCell ref="A274:A277"/>
    <mergeCell ref="B274:B277"/>
    <mergeCell ref="C274:C277"/>
    <mergeCell ref="D274:D277"/>
    <mergeCell ref="A74:A77"/>
    <mergeCell ref="B74:B77"/>
    <mergeCell ref="C74:C77"/>
    <mergeCell ref="D74:D77"/>
    <mergeCell ref="A123:A125"/>
    <mergeCell ref="B123:B125"/>
    <mergeCell ref="A107:A109"/>
    <mergeCell ref="B107:B109"/>
    <mergeCell ref="D120:D122"/>
    <mergeCell ref="A120:A122"/>
    <mergeCell ref="C107:C109"/>
    <mergeCell ref="D107:D109"/>
    <mergeCell ref="A110:A114"/>
    <mergeCell ref="B110:B114"/>
    <mergeCell ref="C110:C114"/>
    <mergeCell ref="D110:D114"/>
    <mergeCell ref="C210:C212"/>
    <mergeCell ref="D210:D212"/>
    <mergeCell ref="A213:A218"/>
  </mergeCells>
  <printOptions horizontalCentered="1"/>
  <pageMargins left="0.16" right="0.16" top="0.21" bottom="0.47" header="0.15748031496062992" footer="0.16"/>
  <pageSetup paperSize="5" scale="45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Acer 2</cp:lastModifiedBy>
  <cp:lastPrinted>2023-01-27T16:42:58Z</cp:lastPrinted>
  <dcterms:created xsi:type="dcterms:W3CDTF">2003-03-07T14:03:57Z</dcterms:created>
  <dcterms:modified xsi:type="dcterms:W3CDTF">2023-01-27T16:43:13Z</dcterms:modified>
</cp:coreProperties>
</file>